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<sst xmlns="http://schemas.openxmlformats.org/spreadsheetml/2006/main" count="117" uniqueCount="42">
  <si>
    <t>TOTALES</t>
  </si>
  <si>
    <t>Clasificación y Desclasificación de la Información (3 horas)</t>
  </si>
  <si>
    <t>Organización y Conservación de los Archivos de las Dependencias y Entidades de la Administración Pública Federal (3 horas)</t>
  </si>
  <si>
    <t>Ética Pública (6 horas)</t>
  </si>
  <si>
    <t>Metodología para la Organización de Sistemas Institucionales de Archivos (3 Horas)</t>
  </si>
  <si>
    <t>Producción e integración de la
información archivística (3 horas)</t>
  </si>
  <si>
    <t>Metodología para el diseño, formulación
de sistemas de clasificación y ordenación archivística (3 horas)</t>
  </si>
  <si>
    <t>Descripción archivística (3 horas)</t>
  </si>
  <si>
    <t>Metodología para la valoración y disposición documental (3 horas)</t>
  </si>
  <si>
    <t xml:space="preserve">Inscritos por mes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</si>
  <si>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</si>
  <si>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</si>
  <si>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</si>
  <si>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</si>
  <si>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</si>
  <si>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</si>
  <si>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</si>
  <si>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</si>
  <si>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</si>
  <si>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</si>
  <si>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</si>
  <si>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</si>
  <si>
    <t xml:space="preserve">Nota: </t>
  </si>
  <si>
    <t>Acreditados  por mes</t>
  </si>
  <si>
    <t>CAMPUS DIRIGIDOS A SUJETOS OBLIGADOS 2017</t>
  </si>
  <si>
    <t>Ley Federal de Transparencia y Acceso a la Información Pública 2017 (7 horas)</t>
  </si>
  <si>
    <t>Introducción a la Ley General de Transparencia y Acceso a la Información Pública (7 horas)</t>
  </si>
  <si>
    <t>El CEVINAI se encuentra en funcionamiento las 24 horas del día y los 365 días del año, por lo que la base de datos tiene información muy dinámica, es decir, las cifras cambian minuto a minuto por la concurrencia de los usuarios. Por este motivo, y por los diversos movimientos que se presentan cuando los usuarios están en el proceso de capacitación, las cifras que se presentan pueden tener algunas variaciones.</t>
  </si>
  <si>
    <t>Cifras obtenidas de la base de datos extraída el 8 de enero de 2018.</t>
  </si>
  <si>
    <t>Reforma Constitucional (3 horas)</t>
  </si>
  <si>
    <t>Sensibilización para la transparencia y la rendición de cuentas (5 horas)</t>
  </si>
  <si>
    <t>Introducción a la Administración Pública Mexicana (5 horas)</t>
  </si>
  <si>
    <t>Guía para el uso del Sistema de Portales de Obligaciones de Transparencia (SIPOT) (12 horas)</t>
  </si>
  <si>
    <t>Ley General de Protección de Datos Personales en Posesión de Sujetos Obligados (6 horas)</t>
  </si>
  <si>
    <t>Acreditados en el año (acumulados)</t>
  </si>
  <si>
    <t xml:space="preserve">Inscritos en el año (acumulados) </t>
  </si>
  <si>
    <t xml:space="preserve">Eficiencia terminal </t>
  </si>
  <si>
    <t>mes</t>
  </si>
  <si>
    <t>DIRECCIÓN GENERAL DE CAPACITACIÓN</t>
  </si>
  <si>
    <t>DIRECCIÓN DE CAPACITACIÓN DE ACCESO</t>
  </si>
  <si>
    <t>REPORTE DE CAPACITADOS EN LOS CAMPUS DIRIGIDOS A SUJETOS OBLIGADOS, PARTICIPACIÓN EN LOS CURSOS EN LÍNEA</t>
  </si>
  <si>
    <t>PERIODO: ACUMULADO ANUAL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</si>
</sst>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egoe UI Light"/>
      <family val="2"/>
    </font>
    <font>
      <b/>
      <sz val="10"/>
      <name val="Segoe Print"/>
      <family val="0"/>
    </font>
    <font>
      <b/>
      <sz val="11"/>
      <name val="Segoe Print"/>
      <family val="0"/>
    </font>
    <font>
      <b/>
      <sz val="8"/>
      <name val="Segoe Prin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Segoe UI Light"/>
      <family val="2"/>
    </font>
    <font>
      <sz val="10"/>
      <color indexed="8"/>
      <name val="Segoe UI Light"/>
      <family val="2"/>
    </font>
    <font>
      <b/>
      <sz val="16"/>
      <color indexed="9"/>
      <name val="Segoe UI Light"/>
      <family val="2"/>
    </font>
    <font>
      <b/>
      <sz val="10"/>
      <color indexed="8"/>
      <name val="Segoe UI Light"/>
      <family val="2"/>
    </font>
    <font>
      <sz val="11"/>
      <name val="Segoe UI Light"/>
      <family val="2"/>
    </font>
    <font>
      <b/>
      <sz val="11"/>
      <name val="Segoe U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Segoe UI Light"/>
      <family val="2"/>
    </font>
    <font>
      <sz val="10"/>
      <color theme="1"/>
      <name val="Segoe UI Light"/>
      <family val="2"/>
    </font>
    <font>
      <b/>
      <sz val="16"/>
      <color theme="0"/>
      <name val="Segoe UI Light"/>
      <family val="2"/>
    </font>
    <font>
      <b/>
      <sz val="10"/>
      <color theme="1"/>
      <name val="Segoe UI 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/>
      <right/>
      <top style="thin">
        <color theme="2"/>
      </top>
      <bottom style="thin">
        <color theme="2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/>
    </border>
    <border>
      <left/>
      <right/>
      <top style="thin">
        <color theme="2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/>
    </xf>
    <xf numFmtId="3" fontId="45" fillId="35" borderId="11" xfId="0" applyNumberFormat="1" applyFont="1" applyFill="1" applyBorder="1" applyAlignment="1">
      <alignment horizontal="center"/>
    </xf>
    <xf numFmtId="9" fontId="44" fillId="34" borderId="11" xfId="0" applyNumberFormat="1" applyFont="1" applyFill="1" applyBorder="1" applyAlignment="1">
      <alignment horizontal="center" vertical="center"/>
    </xf>
    <xf numFmtId="3" fontId="30" fillId="34" borderId="11" xfId="0" applyNumberFormat="1" applyFont="1" applyFill="1" applyBorder="1" applyAlignment="1">
      <alignment horizontal="center" vertical="center"/>
    </xf>
    <xf numFmtId="14" fontId="45" fillId="0" borderId="12" xfId="0" applyNumberFormat="1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horizontal="center"/>
    </xf>
    <xf numFmtId="164" fontId="44" fillId="33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3" fontId="45" fillId="0" borderId="12" xfId="0" applyNumberFormat="1" applyFont="1" applyFill="1" applyBorder="1" applyAlignment="1">
      <alignment horizontal="center"/>
    </xf>
    <xf numFmtId="3" fontId="0" fillId="36" borderId="13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45" fillId="35" borderId="14" xfId="0" applyNumberFormat="1" applyFont="1" applyFill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15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6" fillId="37" borderId="16" xfId="0" applyFont="1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center" vertical="center" wrapText="1"/>
    </xf>
    <xf numFmtId="0" fontId="44" fillId="38" borderId="18" xfId="0" applyFont="1" applyFill="1" applyBorder="1" applyAlignment="1">
      <alignment horizontal="center" vertical="center" wrapText="1"/>
    </xf>
    <xf numFmtId="0" fontId="44" fillId="38" borderId="16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44" fillId="38" borderId="21" xfId="0" applyFont="1" applyFill="1" applyBorder="1" applyAlignment="1">
      <alignment horizontal="center" wrapText="1"/>
    </xf>
    <xf numFmtId="0" fontId="44" fillId="40" borderId="10" xfId="0" applyFont="1" applyFill="1" applyBorder="1" applyAlignment="1">
      <alignment horizontal="center" vertical="center" wrapText="1"/>
    </xf>
    <xf numFmtId="0" fontId="44" fillId="41" borderId="10" xfId="0" applyFont="1" applyFill="1" applyBorder="1" applyAlignment="1">
      <alignment horizontal="center" vertical="center" wrapText="1"/>
    </xf>
    <xf numFmtId="0" fontId="44" fillId="42" borderId="10" xfId="0" applyFont="1" applyFill="1" applyBorder="1" applyAlignment="1">
      <alignment horizontal="center" vertical="center" wrapText="1"/>
    </xf>
    <xf numFmtId="0" fontId="44" fillId="43" borderId="10" xfId="0" applyFont="1" applyFill="1" applyBorder="1" applyAlignment="1">
      <alignment horizontal="center" vertical="center" wrapText="1"/>
    </xf>
    <xf numFmtId="0" fontId="44" fillId="38" borderId="17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horizontal="center" vertical="center"/>
    </xf>
    <xf numFmtId="0" fontId="44" fillId="38" borderId="22" xfId="0" applyFont="1" applyFill="1" applyBorder="1" applyAlignment="1">
      <alignment horizontal="center" vertical="center" wrapText="1"/>
    </xf>
    <xf numFmtId="0" fontId="44" fillId="38" borderId="23" xfId="0" applyFont="1" applyFill="1" applyBorder="1" applyAlignment="1">
      <alignment horizontal="center" vertical="center" wrapText="1"/>
    </xf>
    <xf numFmtId="0" fontId="44" fillId="41" borderId="24" xfId="0" applyFont="1" applyFill="1" applyBorder="1" applyAlignment="1">
      <alignment horizontal="center" vertical="center" wrapText="1"/>
    </xf>
    <xf numFmtId="0" fontId="44" fillId="43" borderId="24" xfId="0" applyFont="1" applyFill="1" applyBorder="1" applyAlignment="1">
      <alignment horizontal="center" vertical="center" wrapText="1"/>
    </xf>
    <xf numFmtId="0" fontId="44" fillId="40" borderId="24" xfId="0" applyFont="1" applyFill="1" applyBorder="1" applyAlignment="1">
      <alignment horizontal="center" vertical="center" wrapText="1"/>
    </xf>
    <xf numFmtId="0" fontId="47" fillId="42" borderId="24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3" fontId="44" fillId="41" borderId="24" xfId="0" applyNumberFormat="1" applyFont="1" applyFill="1" applyBorder="1" applyAlignment="1">
      <alignment horizontal="center" vertical="center"/>
    </xf>
    <xf numFmtId="3" fontId="44" fillId="43" borderId="24" xfId="0" applyNumberFormat="1" applyFont="1" applyFill="1" applyBorder="1" applyAlignment="1">
      <alignment horizontal="center" vertical="center"/>
    </xf>
    <xf numFmtId="3" fontId="44" fillId="40" borderId="24" xfId="0" applyNumberFormat="1" applyFont="1" applyFill="1" applyBorder="1" applyAlignment="1">
      <alignment horizontal="center" vertical="center"/>
    </xf>
    <xf numFmtId="3" fontId="47" fillId="42" borderId="24" xfId="0" applyNumberFormat="1" applyFont="1" applyFill="1" applyBorder="1" applyAlignment="1">
      <alignment horizontal="center" vertical="center"/>
    </xf>
    <xf numFmtId="164" fontId="44" fillId="33" borderId="2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"/>
  <sheetViews>
    <sheetView tabSelected="1" zoomScale="120" zoomScaleNormal="120" zoomScalePageLayoutView="0" workbookViewId="0" topLeftCell="A1">
      <selection activeCell="C23" sqref="C23"/>
    </sheetView>
  </sheetViews>
  <sheetFormatPr defaultColWidth="14.140625" defaultRowHeight="15"/>
  <cols>
    <col min="1" max="1" width="13.8515625" style="0" customWidth="1"/>
    <col min="2" max="6" width="14.140625" style="0" customWidth="1"/>
    <col min="7" max="7" width="12.7109375" style="0" customWidth="1"/>
    <col min="8" max="8" width="14.00390625" style="0" customWidth="1"/>
    <col min="9" max="10" width="15.00390625" style="0" customWidth="1"/>
    <col min="11" max="11" width="14.00390625" style="0" customWidth="1"/>
    <col min="12" max="13" width="13.7109375" style="0" customWidth="1"/>
    <col min="14" max="16" width="14.140625" style="0" customWidth="1"/>
    <col min="17" max="18" width="13.421875" style="0" customWidth="1"/>
    <col min="19" max="20" width="15.57421875" style="0" customWidth="1"/>
    <col min="21" max="23" width="14.140625" style="0" customWidth="1"/>
    <col min="24" max="25" width="14.7109375" style="0" customWidth="1"/>
    <col min="26" max="26" width="16.57421875" style="0" customWidth="1"/>
    <col min="27" max="28" width="13.7109375" style="0" customWidth="1"/>
    <col min="29" max="30" width="15.57421875" style="0" customWidth="1"/>
    <col min="31" max="31" width="14.7109375" style="0" customWidth="1"/>
    <col min="32" max="33" width="14.28125" style="0" customWidth="1"/>
    <col min="34" max="35" width="15.57421875" style="0" customWidth="1"/>
    <col min="36" max="36" width="14.8515625" style="0" customWidth="1"/>
    <col min="37" max="38" width="13.28125" style="0" customWidth="1"/>
    <col min="39" max="40" width="14.8515625" style="0" customWidth="1"/>
    <col min="41" max="41" width="14.421875" style="0" customWidth="1"/>
    <col min="42" max="43" width="11.421875" style="0" customWidth="1"/>
    <col min="44" max="45" width="14.7109375" style="0" customWidth="1"/>
    <col min="46" max="46" width="14.140625" style="0" customWidth="1"/>
    <col min="47" max="48" width="14.28125" style="0" customWidth="1"/>
    <col min="49" max="50" width="15.28125" style="0" customWidth="1"/>
    <col min="51" max="52" width="11.421875" style="0" customWidth="1"/>
    <col min="53" max="53" width="14.7109375" style="0" customWidth="1"/>
    <col min="54" max="55" width="16.00390625" style="0" customWidth="1"/>
    <col min="56" max="56" width="15.421875" style="0" customWidth="1"/>
    <col min="57" max="57" width="16.00390625" style="0" customWidth="1"/>
    <col min="58" max="58" width="15.7109375" style="0" customWidth="1"/>
    <col min="59" max="60" width="14.140625" style="0" customWidth="1"/>
    <col min="61" max="61" width="13.28125" style="0" customWidth="1"/>
    <col min="62" max="63" width="13.8515625" style="0" customWidth="1"/>
    <col min="64" max="65" width="15.28125" style="0" customWidth="1"/>
    <col min="66" max="66" width="11.421875" style="0" customWidth="1"/>
    <col min="67" max="76" width="14.00390625" style="0" customWidth="1"/>
    <col min="77" max="81" width="15.7109375" style="0" customWidth="1"/>
    <col min="82" max="219" width="11.421875" style="0" customWidth="1"/>
    <col min="220" max="220" width="13.8515625" style="0" customWidth="1"/>
    <col min="221" max="221" width="12.7109375" style="0" customWidth="1"/>
    <col min="222" max="222" width="8.28125" style="0" customWidth="1"/>
    <col min="223" max="223" width="8.57421875" style="0" customWidth="1"/>
    <col min="224" max="224" width="10.28125" style="0" customWidth="1"/>
    <col min="225" max="225" width="15.00390625" style="0" customWidth="1"/>
    <col min="226" max="226" width="16.421875" style="0" customWidth="1"/>
    <col min="227" max="234" width="14.140625" style="0" customWidth="1"/>
    <col min="235" max="235" width="12.7109375" style="0" customWidth="1"/>
    <col min="236" max="236" width="14.00390625" style="0" customWidth="1"/>
    <col min="237" max="237" width="16.421875" style="0" customWidth="1"/>
    <col min="238" max="239" width="15.00390625" style="0" customWidth="1"/>
    <col min="240" max="240" width="17.8515625" style="0" customWidth="1"/>
    <col min="241" max="241" width="14.00390625" style="0" customWidth="1"/>
    <col min="242" max="244" width="13.7109375" style="0" customWidth="1"/>
    <col min="245" max="248" width="14.140625" style="0" customWidth="1"/>
    <col min="249" max="251" width="13.421875" style="0" customWidth="1"/>
    <col min="252" max="254" width="15.57421875" style="0" customWidth="1"/>
  </cols>
  <sheetData>
    <row r="1" ht="16.5">
      <c r="A1" s="48" t="s">
        <v>38</v>
      </c>
    </row>
    <row r="2" ht="16.5">
      <c r="A2" s="49" t="s">
        <v>39</v>
      </c>
    </row>
    <row r="3" ht="16.5">
      <c r="A3" s="48" t="s">
        <v>40</v>
      </c>
    </row>
    <row r="4" ht="16.5">
      <c r="A4" s="49" t="s">
        <v>41</v>
      </c>
    </row>
    <row r="5" spans="1:81" ht="20.25" customHeight="1">
      <c r="A5" s="25" t="s">
        <v>37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2"/>
      <c r="BY5" s="27" t="s">
        <v>0</v>
      </c>
      <c r="BZ5" s="27"/>
      <c r="CA5" s="27"/>
      <c r="CB5" s="27"/>
      <c r="CC5" s="27"/>
    </row>
    <row r="6" spans="1:81" ht="59.25" customHeight="1">
      <c r="A6" s="25"/>
      <c r="B6" s="23" t="s">
        <v>25</v>
      </c>
      <c r="C6" s="24"/>
      <c r="D6" s="24"/>
      <c r="E6" s="24"/>
      <c r="F6" s="32"/>
      <c r="G6" s="23" t="s">
        <v>1</v>
      </c>
      <c r="H6" s="24"/>
      <c r="I6" s="24"/>
      <c r="J6" s="24"/>
      <c r="K6" s="32"/>
      <c r="L6" s="23" t="s">
        <v>2</v>
      </c>
      <c r="M6" s="24"/>
      <c r="N6" s="24"/>
      <c r="O6" s="24"/>
      <c r="P6" s="32"/>
      <c r="Q6" s="23" t="s">
        <v>3</v>
      </c>
      <c r="R6" s="24"/>
      <c r="S6" s="24"/>
      <c r="T6" s="24"/>
      <c r="U6" s="32"/>
      <c r="V6" s="23" t="s">
        <v>4</v>
      </c>
      <c r="W6" s="24"/>
      <c r="X6" s="24"/>
      <c r="Y6" s="24"/>
      <c r="Z6" s="32"/>
      <c r="AA6" s="23" t="s">
        <v>5</v>
      </c>
      <c r="AB6" s="24"/>
      <c r="AC6" s="24"/>
      <c r="AD6" s="24"/>
      <c r="AE6" s="32"/>
      <c r="AF6" s="23" t="s">
        <v>6</v>
      </c>
      <c r="AG6" s="24"/>
      <c r="AH6" s="24"/>
      <c r="AI6" s="24"/>
      <c r="AJ6" s="32"/>
      <c r="AK6" s="23" t="s">
        <v>7</v>
      </c>
      <c r="AL6" s="24"/>
      <c r="AM6" s="24"/>
      <c r="AN6" s="24"/>
      <c r="AO6" s="32"/>
      <c r="AP6" s="23" t="s">
        <v>8</v>
      </c>
      <c r="AQ6" s="24"/>
      <c r="AR6" s="24"/>
      <c r="AS6" s="24"/>
      <c r="AT6" s="32"/>
      <c r="AU6" s="23" t="s">
        <v>26</v>
      </c>
      <c r="AV6" s="24"/>
      <c r="AW6" s="24"/>
      <c r="AX6" s="24"/>
      <c r="AY6" s="32"/>
      <c r="AZ6" s="23" t="s">
        <v>29</v>
      </c>
      <c r="BA6" s="24"/>
      <c r="BB6" s="24"/>
      <c r="BC6" s="24"/>
      <c r="BD6" s="32"/>
      <c r="BE6" s="23" t="s">
        <v>30</v>
      </c>
      <c r="BF6" s="24"/>
      <c r="BG6" s="24"/>
      <c r="BH6" s="24"/>
      <c r="BI6" s="32"/>
      <c r="BJ6" s="23" t="s">
        <v>31</v>
      </c>
      <c r="BK6" s="24"/>
      <c r="BL6" s="24"/>
      <c r="BM6" s="24"/>
      <c r="BN6" s="24"/>
      <c r="BO6" s="23" t="s">
        <v>32</v>
      </c>
      <c r="BP6" s="24"/>
      <c r="BQ6" s="24"/>
      <c r="BR6" s="24"/>
      <c r="BS6" s="32"/>
      <c r="BT6" s="23" t="s">
        <v>33</v>
      </c>
      <c r="BU6" s="24"/>
      <c r="BV6" s="24"/>
      <c r="BW6" s="24"/>
      <c r="BX6" s="32"/>
      <c r="BY6" s="35" t="s">
        <v>24</v>
      </c>
      <c r="BZ6" s="36"/>
      <c r="CA6" s="36"/>
      <c r="CB6" s="36"/>
      <c r="CC6" s="36"/>
    </row>
    <row r="7" spans="1:81" ht="57">
      <c r="A7" s="26"/>
      <c r="B7" s="29" t="s">
        <v>9</v>
      </c>
      <c r="C7" s="31" t="s">
        <v>35</v>
      </c>
      <c r="D7" s="28" t="s">
        <v>23</v>
      </c>
      <c r="E7" s="30" t="s">
        <v>34</v>
      </c>
      <c r="F7" s="1" t="s">
        <v>36</v>
      </c>
      <c r="G7" s="29" t="s">
        <v>9</v>
      </c>
      <c r="H7" s="31" t="s">
        <v>35</v>
      </c>
      <c r="I7" s="28" t="s">
        <v>23</v>
      </c>
      <c r="J7" s="30" t="s">
        <v>34</v>
      </c>
      <c r="K7" s="1" t="s">
        <v>36</v>
      </c>
      <c r="L7" s="29" t="s">
        <v>9</v>
      </c>
      <c r="M7" s="31" t="s">
        <v>35</v>
      </c>
      <c r="N7" s="28" t="s">
        <v>23</v>
      </c>
      <c r="O7" s="30" t="s">
        <v>34</v>
      </c>
      <c r="P7" s="1" t="s">
        <v>36</v>
      </c>
      <c r="Q7" s="29" t="s">
        <v>9</v>
      </c>
      <c r="R7" s="31" t="s">
        <v>35</v>
      </c>
      <c r="S7" s="28" t="s">
        <v>23</v>
      </c>
      <c r="T7" s="30" t="s">
        <v>34</v>
      </c>
      <c r="U7" s="1" t="s">
        <v>36</v>
      </c>
      <c r="V7" s="29" t="s">
        <v>9</v>
      </c>
      <c r="W7" s="31" t="s">
        <v>35</v>
      </c>
      <c r="X7" s="28" t="s">
        <v>23</v>
      </c>
      <c r="Y7" s="30" t="s">
        <v>34</v>
      </c>
      <c r="Z7" s="1" t="s">
        <v>36</v>
      </c>
      <c r="AA7" s="29" t="s">
        <v>9</v>
      </c>
      <c r="AB7" s="31" t="s">
        <v>35</v>
      </c>
      <c r="AC7" s="28" t="s">
        <v>23</v>
      </c>
      <c r="AD7" s="30" t="s">
        <v>34</v>
      </c>
      <c r="AE7" s="1" t="s">
        <v>36</v>
      </c>
      <c r="AF7" s="29" t="s">
        <v>9</v>
      </c>
      <c r="AG7" s="31" t="s">
        <v>35</v>
      </c>
      <c r="AH7" s="28" t="s">
        <v>23</v>
      </c>
      <c r="AI7" s="30" t="s">
        <v>34</v>
      </c>
      <c r="AJ7" s="1" t="s">
        <v>36</v>
      </c>
      <c r="AK7" s="29" t="s">
        <v>9</v>
      </c>
      <c r="AL7" s="31" t="s">
        <v>35</v>
      </c>
      <c r="AM7" s="28" t="s">
        <v>23</v>
      </c>
      <c r="AN7" s="30" t="s">
        <v>34</v>
      </c>
      <c r="AO7" s="1" t="s">
        <v>36</v>
      </c>
      <c r="AP7" s="29" t="s">
        <v>9</v>
      </c>
      <c r="AQ7" s="31" t="s">
        <v>35</v>
      </c>
      <c r="AR7" s="28" t="s">
        <v>23</v>
      </c>
      <c r="AS7" s="30" t="s">
        <v>34</v>
      </c>
      <c r="AT7" s="1" t="s">
        <v>36</v>
      </c>
      <c r="AU7" s="29" t="s">
        <v>9</v>
      </c>
      <c r="AV7" s="31" t="s">
        <v>35</v>
      </c>
      <c r="AW7" s="28" t="s">
        <v>23</v>
      </c>
      <c r="AX7" s="30" t="s">
        <v>34</v>
      </c>
      <c r="AY7" s="1" t="s">
        <v>36</v>
      </c>
      <c r="AZ7" s="29" t="s">
        <v>9</v>
      </c>
      <c r="BA7" s="31" t="s">
        <v>35</v>
      </c>
      <c r="BB7" s="28" t="s">
        <v>23</v>
      </c>
      <c r="BC7" s="30" t="s">
        <v>34</v>
      </c>
      <c r="BD7" s="1" t="s">
        <v>36</v>
      </c>
      <c r="BE7" s="29" t="s">
        <v>9</v>
      </c>
      <c r="BF7" s="31" t="s">
        <v>35</v>
      </c>
      <c r="BG7" s="28" t="s">
        <v>23</v>
      </c>
      <c r="BH7" s="30" t="s">
        <v>34</v>
      </c>
      <c r="BI7" s="1" t="s">
        <v>36</v>
      </c>
      <c r="BJ7" s="29" t="s">
        <v>9</v>
      </c>
      <c r="BK7" s="31" t="s">
        <v>35</v>
      </c>
      <c r="BL7" s="28" t="s">
        <v>23</v>
      </c>
      <c r="BM7" s="30" t="s">
        <v>34</v>
      </c>
      <c r="BN7" s="1" t="s">
        <v>36</v>
      </c>
      <c r="BO7" s="29" t="s">
        <v>9</v>
      </c>
      <c r="BP7" s="31" t="s">
        <v>35</v>
      </c>
      <c r="BQ7" s="28" t="s">
        <v>23</v>
      </c>
      <c r="BR7" s="30" t="s">
        <v>34</v>
      </c>
      <c r="BS7" s="1" t="s">
        <v>36</v>
      </c>
      <c r="BT7" s="29" t="s">
        <v>9</v>
      </c>
      <c r="BU7" s="31" t="s">
        <v>35</v>
      </c>
      <c r="BV7" s="28" t="s">
        <v>23</v>
      </c>
      <c r="BW7" s="30" t="s">
        <v>34</v>
      </c>
      <c r="BX7" s="33" t="s">
        <v>36</v>
      </c>
      <c r="BY7" s="37" t="s">
        <v>9</v>
      </c>
      <c r="BZ7" s="38" t="s">
        <v>35</v>
      </c>
      <c r="CA7" s="39" t="s">
        <v>23</v>
      </c>
      <c r="CB7" s="40" t="s">
        <v>34</v>
      </c>
      <c r="CC7" s="41" t="s">
        <v>36</v>
      </c>
    </row>
    <row r="8" spans="1:82" ht="15">
      <c r="A8" s="6" t="s">
        <v>21</v>
      </c>
      <c r="B8" s="2"/>
      <c r="C8" s="2"/>
      <c r="D8" s="2"/>
      <c r="E8" s="2"/>
      <c r="F8" s="4"/>
      <c r="G8" s="7">
        <v>130</v>
      </c>
      <c r="H8" s="7">
        <f>G8</f>
        <v>130</v>
      </c>
      <c r="I8" s="7">
        <v>124</v>
      </c>
      <c r="J8" s="7">
        <f>I8</f>
        <v>124</v>
      </c>
      <c r="K8" s="8">
        <f>I8/G8</f>
        <v>0.9538461538461539</v>
      </c>
      <c r="L8" s="7">
        <v>68</v>
      </c>
      <c r="M8" s="7">
        <f>L8</f>
        <v>68</v>
      </c>
      <c r="N8" s="7">
        <v>64</v>
      </c>
      <c r="O8" s="7">
        <f>N8</f>
        <v>64</v>
      </c>
      <c r="P8" s="8">
        <f>N8/L8</f>
        <v>0.9411764705882353</v>
      </c>
      <c r="Q8" s="7">
        <v>217</v>
      </c>
      <c r="R8" s="7">
        <f>Q8</f>
        <v>217</v>
      </c>
      <c r="S8" s="7">
        <v>216</v>
      </c>
      <c r="T8" s="7">
        <f>S8</f>
        <v>216</v>
      </c>
      <c r="U8" s="8">
        <f>S8/Q8</f>
        <v>0.9953917050691244</v>
      </c>
      <c r="V8" s="7">
        <v>66</v>
      </c>
      <c r="W8" s="7">
        <f>V8</f>
        <v>66</v>
      </c>
      <c r="X8" s="7">
        <v>65</v>
      </c>
      <c r="Y8" s="7">
        <f>X8</f>
        <v>65</v>
      </c>
      <c r="Z8" s="8">
        <f>X8/V8</f>
        <v>0.9848484848484849</v>
      </c>
      <c r="AA8" s="7">
        <v>67</v>
      </c>
      <c r="AB8" s="7">
        <f>AA8</f>
        <v>67</v>
      </c>
      <c r="AC8" s="7">
        <v>63</v>
      </c>
      <c r="AD8" s="7">
        <f>AC8</f>
        <v>63</v>
      </c>
      <c r="AE8" s="8">
        <f>AC8/AA8</f>
        <v>0.9402985074626866</v>
      </c>
      <c r="AF8" s="7">
        <v>74</v>
      </c>
      <c r="AG8" s="7">
        <f>AF8</f>
        <v>74</v>
      </c>
      <c r="AH8" s="7">
        <v>71</v>
      </c>
      <c r="AI8" s="7">
        <f>AH8</f>
        <v>71</v>
      </c>
      <c r="AJ8" s="8">
        <f aca="true" t="shared" si="0" ref="AJ8:AJ19">AH8/AF8</f>
        <v>0.9594594594594594</v>
      </c>
      <c r="AK8" s="7">
        <v>94</v>
      </c>
      <c r="AL8" s="7">
        <f>AK8</f>
        <v>94</v>
      </c>
      <c r="AM8" s="7">
        <v>91</v>
      </c>
      <c r="AN8" s="7">
        <f>AM8</f>
        <v>91</v>
      </c>
      <c r="AO8" s="8">
        <f>AM8/AK8</f>
        <v>0.9680851063829787</v>
      </c>
      <c r="AP8" s="7">
        <v>53</v>
      </c>
      <c r="AQ8" s="7">
        <f>AP8</f>
        <v>53</v>
      </c>
      <c r="AR8" s="7">
        <v>51</v>
      </c>
      <c r="AS8" s="7">
        <f>AR8</f>
        <v>51</v>
      </c>
      <c r="AT8" s="8">
        <f>AR8/AP8</f>
        <v>0.9622641509433962</v>
      </c>
      <c r="AU8" s="7">
        <v>993</v>
      </c>
      <c r="AV8" s="7">
        <f>AU8</f>
        <v>993</v>
      </c>
      <c r="AW8" s="7">
        <v>972</v>
      </c>
      <c r="AX8" s="7">
        <f>AW8</f>
        <v>972</v>
      </c>
      <c r="AY8" s="8">
        <f>AW8/AU8</f>
        <v>0.9788519637462235</v>
      </c>
      <c r="AZ8" s="7">
        <v>127</v>
      </c>
      <c r="BA8" s="7">
        <f>AZ8</f>
        <v>127</v>
      </c>
      <c r="BB8" s="7">
        <v>124</v>
      </c>
      <c r="BC8" s="7">
        <f>BB8</f>
        <v>124</v>
      </c>
      <c r="BD8" s="8">
        <f>BB8/AZ8</f>
        <v>0.9763779527559056</v>
      </c>
      <c r="BE8" s="7">
        <v>146</v>
      </c>
      <c r="BF8" s="7">
        <f>BE8</f>
        <v>146</v>
      </c>
      <c r="BG8" s="7">
        <v>142</v>
      </c>
      <c r="BH8" s="7">
        <f>BG8</f>
        <v>142</v>
      </c>
      <c r="BI8" s="8">
        <f>BG8/BE8</f>
        <v>0.9726027397260274</v>
      </c>
      <c r="BJ8" s="7">
        <v>90</v>
      </c>
      <c r="BK8" s="7">
        <f>BJ8</f>
        <v>90</v>
      </c>
      <c r="BL8" s="7">
        <v>82</v>
      </c>
      <c r="BM8" s="7">
        <f>BL8</f>
        <v>82</v>
      </c>
      <c r="BN8" s="8">
        <f>BL8/BJ8</f>
        <v>0.9111111111111111</v>
      </c>
      <c r="BO8" s="3"/>
      <c r="BP8" s="3"/>
      <c r="BQ8" s="3"/>
      <c r="BR8" s="3"/>
      <c r="BS8" s="14"/>
      <c r="BT8" s="14"/>
      <c r="BU8" s="14"/>
      <c r="BV8" s="14"/>
      <c r="BW8" s="14"/>
      <c r="BX8" s="14"/>
      <c r="BY8" s="42">
        <v>2125</v>
      </c>
      <c r="BZ8" s="43">
        <f>BY8</f>
        <v>2125</v>
      </c>
      <c r="CA8" s="44">
        <v>2065</v>
      </c>
      <c r="CB8" s="45">
        <f>CA8</f>
        <v>2065</v>
      </c>
      <c r="CC8" s="46">
        <f>CB8/BZ8</f>
        <v>0.971764705882353</v>
      </c>
      <c r="CD8" s="9"/>
    </row>
    <row r="9" spans="1:82" ht="15">
      <c r="A9" s="6" t="s">
        <v>10</v>
      </c>
      <c r="B9" s="4"/>
      <c r="C9" s="4"/>
      <c r="D9" s="4"/>
      <c r="E9" s="4"/>
      <c r="F9" s="4"/>
      <c r="G9" s="7">
        <v>115</v>
      </c>
      <c r="H9" s="7">
        <f>H8+G9</f>
        <v>245</v>
      </c>
      <c r="I9" s="7">
        <v>112</v>
      </c>
      <c r="J9" s="7">
        <f>J8+I9</f>
        <v>236</v>
      </c>
      <c r="K9" s="8">
        <f aca="true" t="shared" si="1" ref="K9:K19">I9/G9</f>
        <v>0.9739130434782609</v>
      </c>
      <c r="L9" s="7">
        <v>72</v>
      </c>
      <c r="M9" s="7">
        <f>M8+L9</f>
        <v>140</v>
      </c>
      <c r="N9" s="7">
        <v>70</v>
      </c>
      <c r="O9" s="7">
        <f>O8+N9</f>
        <v>134</v>
      </c>
      <c r="P9" s="8">
        <f>N9/L9</f>
        <v>0.9722222222222222</v>
      </c>
      <c r="Q9" s="7">
        <v>208</v>
      </c>
      <c r="R9" s="7">
        <f>R8+Q9</f>
        <v>425</v>
      </c>
      <c r="S9" s="7">
        <v>197</v>
      </c>
      <c r="T9" s="7">
        <f>T8+S9</f>
        <v>413</v>
      </c>
      <c r="U9" s="8">
        <f aca="true" t="shared" si="2" ref="U9:U19">S9/Q9</f>
        <v>0.9471153846153846</v>
      </c>
      <c r="V9" s="7">
        <v>44</v>
      </c>
      <c r="W9" s="7">
        <f>W8+V9</f>
        <v>110</v>
      </c>
      <c r="X9" s="7">
        <v>38</v>
      </c>
      <c r="Y9" s="7">
        <f>Y8+X9</f>
        <v>103</v>
      </c>
      <c r="Z9" s="8">
        <f>X9/V9</f>
        <v>0.8636363636363636</v>
      </c>
      <c r="AA9" s="7">
        <v>33</v>
      </c>
      <c r="AB9" s="7">
        <f>AB8+AA9</f>
        <v>100</v>
      </c>
      <c r="AC9" s="7">
        <v>31</v>
      </c>
      <c r="AD9" s="7">
        <f>AD8+AC9</f>
        <v>94</v>
      </c>
      <c r="AE9" s="8">
        <f>AC9/AA9</f>
        <v>0.9393939393939394</v>
      </c>
      <c r="AF9" s="7">
        <v>36</v>
      </c>
      <c r="AG9" s="7">
        <f>AG8+AF9</f>
        <v>110</v>
      </c>
      <c r="AH9" s="7">
        <v>35</v>
      </c>
      <c r="AI9" s="7">
        <f>AI8+AH9</f>
        <v>106</v>
      </c>
      <c r="AJ9" s="8">
        <f t="shared" si="0"/>
        <v>0.9722222222222222</v>
      </c>
      <c r="AK9" s="7">
        <v>33</v>
      </c>
      <c r="AL9" s="7">
        <f>AL8+AK9</f>
        <v>127</v>
      </c>
      <c r="AM9" s="7">
        <v>31</v>
      </c>
      <c r="AN9" s="7">
        <f>AN8+AM9</f>
        <v>122</v>
      </c>
      <c r="AO9" s="8">
        <f aca="true" t="shared" si="3" ref="AO9:AO19">AM9/AK9</f>
        <v>0.9393939393939394</v>
      </c>
      <c r="AP9" s="7">
        <v>33</v>
      </c>
      <c r="AQ9" s="7">
        <f>AQ8+AP9</f>
        <v>86</v>
      </c>
      <c r="AR9" s="7">
        <v>29</v>
      </c>
      <c r="AS9" s="7">
        <f>AS8+AR9</f>
        <v>80</v>
      </c>
      <c r="AT9" s="8">
        <f aca="true" t="shared" si="4" ref="AT9:AT19">AR9/AP9</f>
        <v>0.8787878787878788</v>
      </c>
      <c r="AU9" s="7">
        <v>5127</v>
      </c>
      <c r="AV9" s="7">
        <f>AV8+AU9</f>
        <v>6120</v>
      </c>
      <c r="AW9" s="7">
        <v>5061</v>
      </c>
      <c r="AX9" s="7">
        <f>AX8+AW9</f>
        <v>6033</v>
      </c>
      <c r="AY9" s="8">
        <f aca="true" t="shared" si="5" ref="AY9:AY19">AW9/AU9</f>
        <v>0.9871269748390872</v>
      </c>
      <c r="AZ9" s="7">
        <v>249</v>
      </c>
      <c r="BA9" s="7">
        <f>BA8+AZ9</f>
        <v>376</v>
      </c>
      <c r="BB9" s="7">
        <v>234</v>
      </c>
      <c r="BC9" s="7">
        <f>BC8+BB9</f>
        <v>358</v>
      </c>
      <c r="BD9" s="8">
        <f aca="true" t="shared" si="6" ref="BD9:BD19">BB9/AZ9</f>
        <v>0.9397590361445783</v>
      </c>
      <c r="BE9" s="7">
        <v>176</v>
      </c>
      <c r="BF9" s="7">
        <f>BF8+BE9</f>
        <v>322</v>
      </c>
      <c r="BG9" s="7">
        <v>169</v>
      </c>
      <c r="BH9" s="7">
        <f>BH8+BG9</f>
        <v>311</v>
      </c>
      <c r="BI9" s="8">
        <f aca="true" t="shared" si="7" ref="BI9:BI19">BG9/BE9</f>
        <v>0.9602272727272727</v>
      </c>
      <c r="BJ9" s="7">
        <v>98</v>
      </c>
      <c r="BK9" s="7">
        <f>BK8+BJ9</f>
        <v>188</v>
      </c>
      <c r="BL9" s="7">
        <v>84</v>
      </c>
      <c r="BM9" s="7">
        <f>BM8+BL9</f>
        <v>166</v>
      </c>
      <c r="BN9" s="8">
        <f aca="true" t="shared" si="8" ref="BN9:BN19">BL9/BJ9</f>
        <v>0.8571428571428571</v>
      </c>
      <c r="BO9" s="3"/>
      <c r="BP9" s="3"/>
      <c r="BQ9" s="3"/>
      <c r="BR9" s="3"/>
      <c r="BS9" s="14"/>
      <c r="BT9" s="14"/>
      <c r="BU9" s="14"/>
      <c r="BV9" s="14"/>
      <c r="BW9" s="14"/>
      <c r="BX9" s="14"/>
      <c r="BY9" s="42">
        <v>6224</v>
      </c>
      <c r="BZ9" s="43">
        <f>BZ8+BY9</f>
        <v>8349</v>
      </c>
      <c r="CA9" s="44">
        <v>6091</v>
      </c>
      <c r="CB9" s="45">
        <f>CB8+CA9</f>
        <v>8156</v>
      </c>
      <c r="CC9" s="46">
        <f aca="true" t="shared" si="9" ref="CC9:CC18">CB9/BZ9</f>
        <v>0.9768834590968978</v>
      </c>
      <c r="CD9" s="9"/>
    </row>
    <row r="10" spans="1:82" ht="15">
      <c r="A10" s="6" t="s">
        <v>11</v>
      </c>
      <c r="B10" s="4"/>
      <c r="C10" s="4"/>
      <c r="D10" s="4"/>
      <c r="E10" s="4"/>
      <c r="F10" s="4"/>
      <c r="G10" s="7">
        <v>216</v>
      </c>
      <c r="H10" s="7">
        <f aca="true" t="shared" si="10" ref="H10:H18">H9+G10</f>
        <v>461</v>
      </c>
      <c r="I10" s="7">
        <v>208</v>
      </c>
      <c r="J10" s="7">
        <f aca="true" t="shared" si="11" ref="J10:J19">J9+I10</f>
        <v>444</v>
      </c>
      <c r="K10" s="8">
        <f t="shared" si="1"/>
        <v>0.9629629629629629</v>
      </c>
      <c r="L10" s="7">
        <v>66</v>
      </c>
      <c r="M10" s="7">
        <f>M9+L10</f>
        <v>206</v>
      </c>
      <c r="N10" s="7">
        <v>55</v>
      </c>
      <c r="O10" s="7">
        <f>O9+N10</f>
        <v>189</v>
      </c>
      <c r="P10" s="8">
        <f>N10/L10</f>
        <v>0.8333333333333334</v>
      </c>
      <c r="Q10" s="7">
        <v>263</v>
      </c>
      <c r="R10" s="7">
        <f aca="true" t="shared" si="12" ref="R10:R19">R9+Q10</f>
        <v>688</v>
      </c>
      <c r="S10" s="7">
        <v>247</v>
      </c>
      <c r="T10" s="7">
        <f aca="true" t="shared" si="13" ref="T10:T19">T9+S10</f>
        <v>660</v>
      </c>
      <c r="U10" s="8">
        <f t="shared" si="2"/>
        <v>0.9391634980988594</v>
      </c>
      <c r="V10" s="7">
        <v>20</v>
      </c>
      <c r="W10" s="7">
        <f>W9+V10</f>
        <v>130</v>
      </c>
      <c r="X10" s="7">
        <v>14</v>
      </c>
      <c r="Y10" s="7">
        <f>Y9+X10</f>
        <v>117</v>
      </c>
      <c r="Z10" s="8">
        <f>X10/V10</f>
        <v>0.7</v>
      </c>
      <c r="AA10" s="7">
        <v>7</v>
      </c>
      <c r="AB10" s="7">
        <f>AB9+AA10</f>
        <v>107</v>
      </c>
      <c r="AC10" s="7">
        <v>6</v>
      </c>
      <c r="AD10" s="7">
        <f>AD9+AC10</f>
        <v>100</v>
      </c>
      <c r="AE10" s="8">
        <f>AC10/AA10</f>
        <v>0.8571428571428571</v>
      </c>
      <c r="AF10" s="7">
        <v>10</v>
      </c>
      <c r="AG10" s="7">
        <f aca="true" t="shared" si="14" ref="AG10:AG19">AG9+AF10</f>
        <v>120</v>
      </c>
      <c r="AH10" s="7">
        <v>10</v>
      </c>
      <c r="AI10" s="7">
        <f aca="true" t="shared" si="15" ref="AI10:AI19">AI9+AH10</f>
        <v>116</v>
      </c>
      <c r="AJ10" s="8">
        <f t="shared" si="0"/>
        <v>1</v>
      </c>
      <c r="AK10" s="7">
        <v>13</v>
      </c>
      <c r="AL10" s="7">
        <f aca="true" t="shared" si="16" ref="AL10:AL18">AL9+AK10</f>
        <v>140</v>
      </c>
      <c r="AM10" s="7">
        <v>12</v>
      </c>
      <c r="AN10" s="7">
        <f aca="true" t="shared" si="17" ref="AN10:AN19">AN9+AM10</f>
        <v>134</v>
      </c>
      <c r="AO10" s="8">
        <f t="shared" si="3"/>
        <v>0.9230769230769231</v>
      </c>
      <c r="AP10" s="7">
        <v>10</v>
      </c>
      <c r="AQ10" s="7">
        <f aca="true" t="shared" si="18" ref="AQ10:AQ19">AQ9+AP10</f>
        <v>96</v>
      </c>
      <c r="AR10" s="7">
        <v>4</v>
      </c>
      <c r="AS10" s="7">
        <f aca="true" t="shared" si="19" ref="AS10:AS19">AS9+AR10</f>
        <v>84</v>
      </c>
      <c r="AT10" s="8">
        <f t="shared" si="4"/>
        <v>0.4</v>
      </c>
      <c r="AU10" s="7">
        <v>6411</v>
      </c>
      <c r="AV10" s="7">
        <f aca="true" t="shared" si="20" ref="AV10:AV19">AV9+AU10</f>
        <v>12531</v>
      </c>
      <c r="AW10" s="7">
        <v>6329</v>
      </c>
      <c r="AX10" s="7">
        <f aca="true" t="shared" si="21" ref="AX10:AX19">AX9+AW10</f>
        <v>12362</v>
      </c>
      <c r="AY10" s="8">
        <f t="shared" si="5"/>
        <v>0.9872094836998908</v>
      </c>
      <c r="AZ10" s="7">
        <v>302</v>
      </c>
      <c r="BA10" s="7">
        <f aca="true" t="shared" si="22" ref="BA10:BA19">BA9+AZ10</f>
        <v>678</v>
      </c>
      <c r="BB10" s="7">
        <v>270</v>
      </c>
      <c r="BC10" s="7">
        <f aca="true" t="shared" si="23" ref="BC10:BC19">BC9+BB10</f>
        <v>628</v>
      </c>
      <c r="BD10" s="8">
        <f t="shared" si="6"/>
        <v>0.8940397350993378</v>
      </c>
      <c r="BE10" s="7">
        <v>289</v>
      </c>
      <c r="BF10" s="7">
        <f aca="true" t="shared" si="24" ref="BF10:BF19">BF9+BE10</f>
        <v>611</v>
      </c>
      <c r="BG10" s="7">
        <v>274</v>
      </c>
      <c r="BH10" s="7">
        <f aca="true" t="shared" si="25" ref="BH10:BH19">BH9+BG10</f>
        <v>585</v>
      </c>
      <c r="BI10" s="8">
        <f t="shared" si="7"/>
        <v>0.9480968858131488</v>
      </c>
      <c r="BJ10" s="7">
        <v>166</v>
      </c>
      <c r="BK10" s="7">
        <f aca="true" t="shared" si="26" ref="BK10:BK19">BK9+BJ10</f>
        <v>354</v>
      </c>
      <c r="BL10" s="7">
        <v>146</v>
      </c>
      <c r="BM10" s="7">
        <f aca="true" t="shared" si="27" ref="BM10:BM19">BM9+BL10</f>
        <v>312</v>
      </c>
      <c r="BN10" s="8">
        <f t="shared" si="8"/>
        <v>0.8795180722891566</v>
      </c>
      <c r="BO10" s="3"/>
      <c r="BP10" s="3"/>
      <c r="BQ10" s="3"/>
      <c r="BR10" s="3"/>
      <c r="BS10" s="14"/>
      <c r="BT10" s="14"/>
      <c r="BU10" s="14"/>
      <c r="BV10" s="14"/>
      <c r="BW10" s="14"/>
      <c r="BX10" s="14"/>
      <c r="BY10" s="42">
        <v>7773</v>
      </c>
      <c r="BZ10" s="43">
        <f aca="true" t="shared" si="28" ref="BZ10:BZ19">BZ9+BY10</f>
        <v>16122</v>
      </c>
      <c r="CA10" s="44">
        <v>7575</v>
      </c>
      <c r="CB10" s="45">
        <f aca="true" t="shared" si="29" ref="CB10:CB19">CB9+CA10</f>
        <v>15731</v>
      </c>
      <c r="CC10" s="46">
        <f t="shared" si="9"/>
        <v>0.9757474258776827</v>
      </c>
      <c r="CD10" s="9"/>
    </row>
    <row r="11" spans="1:82" ht="15">
      <c r="A11" s="6" t="s">
        <v>12</v>
      </c>
      <c r="B11" s="2"/>
      <c r="C11" s="2"/>
      <c r="D11" s="2"/>
      <c r="E11" s="2"/>
      <c r="F11" s="4"/>
      <c r="G11" s="7">
        <v>1429</v>
      </c>
      <c r="H11" s="7">
        <f t="shared" si="10"/>
        <v>1890</v>
      </c>
      <c r="I11" s="7">
        <v>1423</v>
      </c>
      <c r="J11" s="7">
        <f t="shared" si="11"/>
        <v>1867</v>
      </c>
      <c r="K11" s="8">
        <f t="shared" si="1"/>
        <v>0.9958012596221134</v>
      </c>
      <c r="L11" s="5"/>
      <c r="M11" s="5"/>
      <c r="N11" s="5"/>
      <c r="O11" s="5"/>
      <c r="P11" s="8"/>
      <c r="Q11" s="7">
        <v>1393</v>
      </c>
      <c r="R11" s="7">
        <f t="shared" si="12"/>
        <v>2081</v>
      </c>
      <c r="S11" s="7">
        <v>1385</v>
      </c>
      <c r="T11" s="7">
        <f t="shared" si="13"/>
        <v>2045</v>
      </c>
      <c r="U11" s="8">
        <f t="shared" si="2"/>
        <v>0.994256999282125</v>
      </c>
      <c r="V11" s="5"/>
      <c r="W11" s="5"/>
      <c r="X11" s="5"/>
      <c r="Y11" s="5"/>
      <c r="Z11" s="8"/>
      <c r="AA11" s="5"/>
      <c r="AB11" s="5"/>
      <c r="AC11" s="5"/>
      <c r="AD11" s="5"/>
      <c r="AE11" s="8"/>
      <c r="AF11" s="7">
        <v>0</v>
      </c>
      <c r="AG11" s="7">
        <f t="shared" si="14"/>
        <v>120</v>
      </c>
      <c r="AH11" s="7">
        <v>0</v>
      </c>
      <c r="AI11" s="7">
        <f t="shared" si="15"/>
        <v>116</v>
      </c>
      <c r="AJ11" s="8" t="e">
        <f t="shared" si="0"/>
        <v>#DIV/0!</v>
      </c>
      <c r="AK11" s="7">
        <v>0</v>
      </c>
      <c r="AL11" s="7">
        <f t="shared" si="16"/>
        <v>140</v>
      </c>
      <c r="AM11" s="7">
        <v>0</v>
      </c>
      <c r="AN11" s="7">
        <f t="shared" si="17"/>
        <v>134</v>
      </c>
      <c r="AO11" s="8" t="e">
        <f t="shared" si="3"/>
        <v>#DIV/0!</v>
      </c>
      <c r="AP11" s="7">
        <v>0</v>
      </c>
      <c r="AQ11" s="7">
        <f t="shared" si="18"/>
        <v>96</v>
      </c>
      <c r="AR11" s="7">
        <v>0</v>
      </c>
      <c r="AS11" s="7">
        <f t="shared" si="19"/>
        <v>84</v>
      </c>
      <c r="AT11" s="8" t="e">
        <f t="shared" si="4"/>
        <v>#DIV/0!</v>
      </c>
      <c r="AU11" s="7">
        <v>2829</v>
      </c>
      <c r="AV11" s="7">
        <f t="shared" si="20"/>
        <v>15360</v>
      </c>
      <c r="AW11" s="7">
        <v>2776</v>
      </c>
      <c r="AX11" s="7">
        <f t="shared" si="21"/>
        <v>15138</v>
      </c>
      <c r="AY11" s="8">
        <f t="shared" si="5"/>
        <v>0.9812654648285614</v>
      </c>
      <c r="AZ11" s="7">
        <v>1531</v>
      </c>
      <c r="BA11" s="7">
        <f t="shared" si="22"/>
        <v>2209</v>
      </c>
      <c r="BB11" s="7">
        <v>1511</v>
      </c>
      <c r="BC11" s="7">
        <f t="shared" si="23"/>
        <v>2139</v>
      </c>
      <c r="BD11" s="8">
        <f t="shared" si="6"/>
        <v>0.9869366427171783</v>
      </c>
      <c r="BE11" s="7">
        <v>1352</v>
      </c>
      <c r="BF11" s="7">
        <f t="shared" si="24"/>
        <v>1963</v>
      </c>
      <c r="BG11" s="7">
        <v>1341</v>
      </c>
      <c r="BH11" s="7">
        <f t="shared" si="25"/>
        <v>1926</v>
      </c>
      <c r="BI11" s="8">
        <f t="shared" si="7"/>
        <v>0.9918639053254438</v>
      </c>
      <c r="BJ11" s="7">
        <v>1353</v>
      </c>
      <c r="BK11" s="7">
        <f t="shared" si="26"/>
        <v>1707</v>
      </c>
      <c r="BL11" s="7">
        <v>1342</v>
      </c>
      <c r="BM11" s="7">
        <f t="shared" si="27"/>
        <v>1654</v>
      </c>
      <c r="BN11" s="8">
        <f t="shared" si="8"/>
        <v>0.991869918699187</v>
      </c>
      <c r="BO11" s="3"/>
      <c r="BP11" s="3"/>
      <c r="BQ11" s="3"/>
      <c r="BR11" s="3"/>
      <c r="BS11" s="14"/>
      <c r="BT11" s="14"/>
      <c r="BU11" s="14"/>
      <c r="BV11" s="14"/>
      <c r="BW11" s="14"/>
      <c r="BX11" s="14"/>
      <c r="BY11" s="42">
        <v>9887</v>
      </c>
      <c r="BZ11" s="43">
        <f t="shared" si="28"/>
        <v>26009</v>
      </c>
      <c r="CA11" s="44">
        <v>9778</v>
      </c>
      <c r="CB11" s="45">
        <f t="shared" si="29"/>
        <v>25509</v>
      </c>
      <c r="CC11" s="46">
        <f t="shared" si="9"/>
        <v>0.9807758852704833</v>
      </c>
      <c r="CD11" s="9"/>
    </row>
    <row r="12" spans="1:82" ht="15">
      <c r="A12" s="6" t="s">
        <v>13</v>
      </c>
      <c r="B12" s="7">
        <v>497</v>
      </c>
      <c r="C12" s="7">
        <f>B12</f>
        <v>497</v>
      </c>
      <c r="D12" s="7">
        <v>467</v>
      </c>
      <c r="E12" s="7">
        <f>D12</f>
        <v>467</v>
      </c>
      <c r="F12" s="8">
        <f>D12/B12</f>
        <v>0.9396378269617707</v>
      </c>
      <c r="G12" s="7">
        <v>2236</v>
      </c>
      <c r="H12" s="7">
        <f t="shared" si="10"/>
        <v>4126</v>
      </c>
      <c r="I12" s="7">
        <v>2229</v>
      </c>
      <c r="J12" s="7">
        <f t="shared" si="11"/>
        <v>4096</v>
      </c>
      <c r="K12" s="8">
        <f t="shared" si="1"/>
        <v>0.9968694096601073</v>
      </c>
      <c r="L12" s="5"/>
      <c r="M12" s="5"/>
      <c r="N12" s="5"/>
      <c r="O12" s="5"/>
      <c r="P12" s="8"/>
      <c r="Q12" s="7">
        <v>2326</v>
      </c>
      <c r="R12" s="7">
        <f t="shared" si="12"/>
        <v>4407</v>
      </c>
      <c r="S12" s="7">
        <v>2315</v>
      </c>
      <c r="T12" s="7">
        <f t="shared" si="13"/>
        <v>4360</v>
      </c>
      <c r="U12" s="8">
        <f t="shared" si="2"/>
        <v>0.9952708512467756</v>
      </c>
      <c r="V12" s="5"/>
      <c r="W12" s="5"/>
      <c r="X12" s="5"/>
      <c r="Y12" s="5"/>
      <c r="Z12" s="8"/>
      <c r="AA12" s="5"/>
      <c r="AB12" s="5"/>
      <c r="AC12" s="5"/>
      <c r="AD12" s="5"/>
      <c r="AE12" s="8"/>
      <c r="AF12" s="7">
        <v>148</v>
      </c>
      <c r="AG12" s="7">
        <f t="shared" si="14"/>
        <v>268</v>
      </c>
      <c r="AH12" s="7">
        <v>135</v>
      </c>
      <c r="AI12" s="7">
        <f t="shared" si="15"/>
        <v>251</v>
      </c>
      <c r="AJ12" s="8">
        <f t="shared" si="0"/>
        <v>0.9121621621621622</v>
      </c>
      <c r="AK12" s="7">
        <v>144</v>
      </c>
      <c r="AL12" s="7">
        <f t="shared" si="16"/>
        <v>284</v>
      </c>
      <c r="AM12" s="7">
        <v>134</v>
      </c>
      <c r="AN12" s="7">
        <f t="shared" si="17"/>
        <v>268</v>
      </c>
      <c r="AO12" s="8">
        <f t="shared" si="3"/>
        <v>0.9305555555555556</v>
      </c>
      <c r="AP12" s="7">
        <v>83</v>
      </c>
      <c r="AQ12" s="7">
        <f t="shared" si="18"/>
        <v>179</v>
      </c>
      <c r="AR12" s="7">
        <v>73</v>
      </c>
      <c r="AS12" s="7">
        <f t="shared" si="19"/>
        <v>157</v>
      </c>
      <c r="AT12" s="8">
        <f t="shared" si="4"/>
        <v>0.8795180722891566</v>
      </c>
      <c r="AU12" s="7">
        <v>3086</v>
      </c>
      <c r="AV12" s="7">
        <f t="shared" si="20"/>
        <v>18446</v>
      </c>
      <c r="AW12" s="7">
        <v>3048</v>
      </c>
      <c r="AX12" s="7">
        <f t="shared" si="21"/>
        <v>18186</v>
      </c>
      <c r="AY12" s="8">
        <f t="shared" si="5"/>
        <v>0.9876863253402463</v>
      </c>
      <c r="AZ12" s="7">
        <v>2222</v>
      </c>
      <c r="BA12" s="7">
        <f t="shared" si="22"/>
        <v>4431</v>
      </c>
      <c r="BB12" s="7">
        <v>2204</v>
      </c>
      <c r="BC12" s="7">
        <f t="shared" si="23"/>
        <v>4343</v>
      </c>
      <c r="BD12" s="8">
        <f t="shared" si="6"/>
        <v>0.991899189918992</v>
      </c>
      <c r="BE12" s="7">
        <v>2194</v>
      </c>
      <c r="BF12" s="7">
        <f t="shared" si="24"/>
        <v>4157</v>
      </c>
      <c r="BG12" s="7">
        <v>2183</v>
      </c>
      <c r="BH12" s="7">
        <f t="shared" si="25"/>
        <v>4109</v>
      </c>
      <c r="BI12" s="8">
        <f t="shared" si="7"/>
        <v>0.9949863263445761</v>
      </c>
      <c r="BJ12" s="7">
        <v>2088</v>
      </c>
      <c r="BK12" s="7">
        <f t="shared" si="26"/>
        <v>3795</v>
      </c>
      <c r="BL12" s="7">
        <v>2082</v>
      </c>
      <c r="BM12" s="7">
        <f t="shared" si="27"/>
        <v>3736</v>
      </c>
      <c r="BN12" s="8">
        <f t="shared" si="8"/>
        <v>0.9971264367816092</v>
      </c>
      <c r="BO12" s="3"/>
      <c r="BP12" s="3"/>
      <c r="BQ12" s="3"/>
      <c r="BR12" s="3"/>
      <c r="BS12" s="14"/>
      <c r="BT12" s="14"/>
      <c r="BU12" s="14"/>
      <c r="BV12" s="14"/>
      <c r="BW12" s="14"/>
      <c r="BX12" s="14"/>
      <c r="BY12" s="42">
        <v>15024</v>
      </c>
      <c r="BZ12" s="43">
        <f t="shared" si="28"/>
        <v>41033</v>
      </c>
      <c r="CA12" s="44">
        <v>14870</v>
      </c>
      <c r="CB12" s="45">
        <f t="shared" si="29"/>
        <v>40379</v>
      </c>
      <c r="CC12" s="46">
        <f t="shared" si="9"/>
        <v>0.9840616089488948</v>
      </c>
      <c r="CD12" s="9"/>
    </row>
    <row r="13" spans="1:82" ht="15">
      <c r="A13" s="6" t="s">
        <v>14</v>
      </c>
      <c r="B13" s="7">
        <v>4564</v>
      </c>
      <c r="C13" s="10">
        <f aca="true" t="shared" si="30" ref="C13:C19">C12+B13</f>
        <v>5061</v>
      </c>
      <c r="D13" s="7">
        <v>4527</v>
      </c>
      <c r="E13" s="7">
        <f>E12+D13</f>
        <v>4994</v>
      </c>
      <c r="F13" s="8">
        <f aca="true" t="shared" si="31" ref="F13:F19">D13/B13</f>
        <v>0.9918930762489044</v>
      </c>
      <c r="G13" s="7">
        <v>1038</v>
      </c>
      <c r="H13" s="7">
        <f t="shared" si="10"/>
        <v>5164</v>
      </c>
      <c r="I13" s="7">
        <v>1019</v>
      </c>
      <c r="J13" s="7">
        <f t="shared" si="11"/>
        <v>5115</v>
      </c>
      <c r="K13" s="8">
        <f t="shared" si="1"/>
        <v>0.9816955684007708</v>
      </c>
      <c r="L13" s="5"/>
      <c r="M13" s="5"/>
      <c r="N13" s="5"/>
      <c r="O13" s="5"/>
      <c r="P13" s="8"/>
      <c r="Q13" s="7">
        <v>1463</v>
      </c>
      <c r="R13" s="7">
        <f t="shared" si="12"/>
        <v>5870</v>
      </c>
      <c r="S13" s="7">
        <v>1444</v>
      </c>
      <c r="T13" s="7">
        <f t="shared" si="13"/>
        <v>5804</v>
      </c>
      <c r="U13" s="8">
        <f t="shared" si="2"/>
        <v>0.987012987012987</v>
      </c>
      <c r="V13" s="5"/>
      <c r="W13" s="5"/>
      <c r="X13" s="5"/>
      <c r="Y13" s="5"/>
      <c r="Z13" s="8"/>
      <c r="AA13" s="5"/>
      <c r="AB13" s="5"/>
      <c r="AC13" s="5"/>
      <c r="AD13" s="5"/>
      <c r="AE13" s="8"/>
      <c r="AF13" s="7">
        <v>679</v>
      </c>
      <c r="AG13" s="7">
        <f t="shared" si="14"/>
        <v>947</v>
      </c>
      <c r="AH13" s="7">
        <v>643</v>
      </c>
      <c r="AI13" s="7">
        <f t="shared" si="15"/>
        <v>894</v>
      </c>
      <c r="AJ13" s="8">
        <f t="shared" si="0"/>
        <v>0.946980854197349</v>
      </c>
      <c r="AK13" s="7">
        <v>689</v>
      </c>
      <c r="AL13" s="7">
        <f t="shared" si="16"/>
        <v>973</v>
      </c>
      <c r="AM13" s="7">
        <v>661</v>
      </c>
      <c r="AN13" s="7">
        <f t="shared" si="17"/>
        <v>929</v>
      </c>
      <c r="AO13" s="8">
        <f t="shared" si="3"/>
        <v>0.9593613933236574</v>
      </c>
      <c r="AP13" s="7">
        <v>498</v>
      </c>
      <c r="AQ13" s="7">
        <f t="shared" si="18"/>
        <v>677</v>
      </c>
      <c r="AR13" s="7">
        <v>467</v>
      </c>
      <c r="AS13" s="7">
        <f t="shared" si="19"/>
        <v>624</v>
      </c>
      <c r="AT13" s="8">
        <f t="shared" si="4"/>
        <v>0.9377510040160643</v>
      </c>
      <c r="AU13" s="7">
        <v>5169</v>
      </c>
      <c r="AV13" s="7">
        <f t="shared" si="20"/>
        <v>23615</v>
      </c>
      <c r="AW13" s="11">
        <v>5086</v>
      </c>
      <c r="AX13" s="7">
        <f t="shared" si="21"/>
        <v>23272</v>
      </c>
      <c r="AY13" s="8">
        <f t="shared" si="5"/>
        <v>0.983942735538789</v>
      </c>
      <c r="AZ13" s="7">
        <v>941</v>
      </c>
      <c r="BA13" s="7">
        <f t="shared" si="22"/>
        <v>5372</v>
      </c>
      <c r="BB13" s="7">
        <v>902</v>
      </c>
      <c r="BC13" s="7">
        <f t="shared" si="23"/>
        <v>5245</v>
      </c>
      <c r="BD13" s="8">
        <f t="shared" si="6"/>
        <v>0.9585547290116897</v>
      </c>
      <c r="BE13" s="7">
        <v>995</v>
      </c>
      <c r="BF13" s="7">
        <f t="shared" si="24"/>
        <v>5152</v>
      </c>
      <c r="BG13" s="7">
        <v>975</v>
      </c>
      <c r="BH13" s="7">
        <f t="shared" si="25"/>
        <v>5084</v>
      </c>
      <c r="BI13" s="8">
        <f t="shared" si="7"/>
        <v>0.9798994974874372</v>
      </c>
      <c r="BJ13" s="7">
        <v>702</v>
      </c>
      <c r="BK13" s="7">
        <f t="shared" si="26"/>
        <v>4497</v>
      </c>
      <c r="BL13" s="7">
        <v>677</v>
      </c>
      <c r="BM13" s="7">
        <f t="shared" si="27"/>
        <v>4413</v>
      </c>
      <c r="BN13" s="8">
        <f t="shared" si="8"/>
        <v>0.9643874643874644</v>
      </c>
      <c r="BO13" s="3"/>
      <c r="BP13" s="3"/>
      <c r="BQ13" s="3"/>
      <c r="BR13" s="3"/>
      <c r="BS13" s="14"/>
      <c r="BT13" s="14"/>
      <c r="BU13" s="14"/>
      <c r="BV13" s="14"/>
      <c r="BW13" s="14"/>
      <c r="BX13" s="14"/>
      <c r="BY13" s="42">
        <v>16738</v>
      </c>
      <c r="BZ13" s="43">
        <f t="shared" si="28"/>
        <v>57771</v>
      </c>
      <c r="CA13" s="44">
        <v>16401</v>
      </c>
      <c r="CB13" s="45">
        <f t="shared" si="29"/>
        <v>56780</v>
      </c>
      <c r="CC13" s="46">
        <f t="shared" si="9"/>
        <v>0.9828460646345052</v>
      </c>
      <c r="CD13" s="9"/>
    </row>
    <row r="14" spans="1:81" ht="15">
      <c r="A14" s="6" t="s">
        <v>15</v>
      </c>
      <c r="B14" s="7">
        <v>8241</v>
      </c>
      <c r="C14" s="10">
        <f t="shared" si="30"/>
        <v>13302</v>
      </c>
      <c r="D14" s="7">
        <v>8185</v>
      </c>
      <c r="E14" s="7">
        <f aca="true" t="shared" si="32" ref="E14:E19">E13+D14</f>
        <v>13179</v>
      </c>
      <c r="F14" s="8">
        <f t="shared" si="31"/>
        <v>0.9932047081664847</v>
      </c>
      <c r="G14" s="7">
        <v>1417</v>
      </c>
      <c r="H14" s="7">
        <f t="shared" si="10"/>
        <v>6581</v>
      </c>
      <c r="I14" s="7">
        <v>1400</v>
      </c>
      <c r="J14" s="7">
        <f t="shared" si="11"/>
        <v>6515</v>
      </c>
      <c r="K14" s="8">
        <f t="shared" si="1"/>
        <v>0.9880028228652082</v>
      </c>
      <c r="L14" s="5"/>
      <c r="M14" s="5"/>
      <c r="N14" s="5"/>
      <c r="O14" s="5"/>
      <c r="P14" s="8"/>
      <c r="Q14" s="7">
        <v>1899</v>
      </c>
      <c r="R14" s="7">
        <f t="shared" si="12"/>
        <v>7769</v>
      </c>
      <c r="S14" s="7">
        <v>1877</v>
      </c>
      <c r="T14" s="7">
        <f t="shared" si="13"/>
        <v>7681</v>
      </c>
      <c r="U14" s="8">
        <f t="shared" si="2"/>
        <v>0.9884149552395998</v>
      </c>
      <c r="V14" s="5"/>
      <c r="W14" s="5"/>
      <c r="X14" s="5"/>
      <c r="Y14" s="5"/>
      <c r="Z14" s="8"/>
      <c r="AA14" s="5"/>
      <c r="AB14" s="5"/>
      <c r="AC14" s="5"/>
      <c r="AD14" s="5"/>
      <c r="AE14" s="8"/>
      <c r="AF14" s="7">
        <v>1533</v>
      </c>
      <c r="AG14" s="7">
        <f t="shared" si="14"/>
        <v>2480</v>
      </c>
      <c r="AH14" s="7">
        <v>1490</v>
      </c>
      <c r="AI14" s="7">
        <f t="shared" si="15"/>
        <v>2384</v>
      </c>
      <c r="AJ14" s="8">
        <f t="shared" si="0"/>
        <v>0.9719504240052185</v>
      </c>
      <c r="AK14" s="7">
        <v>1404</v>
      </c>
      <c r="AL14" s="7">
        <f t="shared" si="16"/>
        <v>2377</v>
      </c>
      <c r="AM14" s="7">
        <v>1365</v>
      </c>
      <c r="AN14" s="7">
        <f t="shared" si="17"/>
        <v>2294</v>
      </c>
      <c r="AO14" s="8">
        <f t="shared" si="3"/>
        <v>0.9722222222222222</v>
      </c>
      <c r="AP14" s="7">
        <v>1382</v>
      </c>
      <c r="AQ14" s="7">
        <f t="shared" si="18"/>
        <v>2059</v>
      </c>
      <c r="AR14" s="7">
        <v>1358</v>
      </c>
      <c r="AS14" s="7">
        <f t="shared" si="19"/>
        <v>1982</v>
      </c>
      <c r="AT14" s="8">
        <f t="shared" si="4"/>
        <v>0.9826338639652678</v>
      </c>
      <c r="AU14" s="7">
        <v>5229</v>
      </c>
      <c r="AV14" s="7">
        <f t="shared" si="20"/>
        <v>28844</v>
      </c>
      <c r="AW14" s="7">
        <v>5111</v>
      </c>
      <c r="AX14" s="7">
        <f t="shared" si="21"/>
        <v>28383</v>
      </c>
      <c r="AY14" s="8">
        <f t="shared" si="5"/>
        <v>0.9774335436986039</v>
      </c>
      <c r="AZ14" s="7">
        <v>1492</v>
      </c>
      <c r="BA14" s="7">
        <f t="shared" si="22"/>
        <v>6864</v>
      </c>
      <c r="BB14" s="7">
        <v>1421</v>
      </c>
      <c r="BC14" s="7">
        <f t="shared" si="23"/>
        <v>6666</v>
      </c>
      <c r="BD14" s="8">
        <f t="shared" si="6"/>
        <v>0.9524128686327078</v>
      </c>
      <c r="BE14" s="7">
        <v>1452</v>
      </c>
      <c r="BF14" s="7">
        <f t="shared" si="24"/>
        <v>6604</v>
      </c>
      <c r="BG14" s="7">
        <v>1430</v>
      </c>
      <c r="BH14" s="7">
        <f t="shared" si="25"/>
        <v>6514</v>
      </c>
      <c r="BI14" s="8">
        <f t="shared" si="7"/>
        <v>0.9848484848484849</v>
      </c>
      <c r="BJ14" s="7">
        <v>1268</v>
      </c>
      <c r="BK14" s="7">
        <f t="shared" si="26"/>
        <v>5765</v>
      </c>
      <c r="BL14" s="7">
        <v>1220</v>
      </c>
      <c r="BM14" s="7">
        <f t="shared" si="27"/>
        <v>5633</v>
      </c>
      <c r="BN14" s="8">
        <f t="shared" si="8"/>
        <v>0.9621451104100947</v>
      </c>
      <c r="BO14" s="3"/>
      <c r="BP14" s="3"/>
      <c r="BQ14" s="3"/>
      <c r="BR14" s="3"/>
      <c r="BS14" s="14"/>
      <c r="BT14" s="14"/>
      <c r="BU14" s="14"/>
      <c r="BV14" s="14"/>
      <c r="BW14" s="14"/>
      <c r="BX14" s="14"/>
      <c r="BY14" s="42">
        <v>25317</v>
      </c>
      <c r="BZ14" s="43">
        <f t="shared" si="28"/>
        <v>83088</v>
      </c>
      <c r="CA14" s="44">
        <v>24857</v>
      </c>
      <c r="CB14" s="45">
        <f t="shared" si="29"/>
        <v>81637</v>
      </c>
      <c r="CC14" s="46">
        <f t="shared" si="9"/>
        <v>0.9825365877142307</v>
      </c>
    </row>
    <row r="15" spans="1:81" ht="15">
      <c r="A15" s="6" t="s">
        <v>16</v>
      </c>
      <c r="B15" s="7">
        <v>5520</v>
      </c>
      <c r="C15" s="10">
        <f t="shared" si="30"/>
        <v>18822</v>
      </c>
      <c r="D15" s="7">
        <v>5467</v>
      </c>
      <c r="E15" s="7">
        <f t="shared" si="32"/>
        <v>18646</v>
      </c>
      <c r="F15" s="8">
        <f t="shared" si="31"/>
        <v>0.9903985507246377</v>
      </c>
      <c r="G15" s="7">
        <v>1387</v>
      </c>
      <c r="H15" s="7">
        <f t="shared" si="10"/>
        <v>7968</v>
      </c>
      <c r="I15" s="7">
        <v>1369</v>
      </c>
      <c r="J15" s="7">
        <f t="shared" si="11"/>
        <v>7884</v>
      </c>
      <c r="K15" s="8">
        <f t="shared" si="1"/>
        <v>0.9870223503965393</v>
      </c>
      <c r="L15" s="5"/>
      <c r="M15" s="5"/>
      <c r="N15" s="5"/>
      <c r="O15" s="5"/>
      <c r="P15" s="8"/>
      <c r="Q15" s="7">
        <v>2598</v>
      </c>
      <c r="R15" s="7">
        <f t="shared" si="12"/>
        <v>10367</v>
      </c>
      <c r="S15" s="7">
        <v>2573</v>
      </c>
      <c r="T15" s="7">
        <f t="shared" si="13"/>
        <v>10254</v>
      </c>
      <c r="U15" s="8">
        <f t="shared" si="2"/>
        <v>0.9903772132409546</v>
      </c>
      <c r="V15" s="5"/>
      <c r="W15" s="5"/>
      <c r="X15" s="5"/>
      <c r="Y15" s="5"/>
      <c r="Z15" s="8"/>
      <c r="AA15" s="5"/>
      <c r="AB15" s="5"/>
      <c r="AC15" s="5"/>
      <c r="AD15" s="5"/>
      <c r="AE15" s="8"/>
      <c r="AF15" s="7">
        <v>530</v>
      </c>
      <c r="AG15" s="7">
        <f t="shared" si="14"/>
        <v>3010</v>
      </c>
      <c r="AH15" s="7">
        <v>495</v>
      </c>
      <c r="AI15" s="7">
        <f t="shared" si="15"/>
        <v>2879</v>
      </c>
      <c r="AJ15" s="8">
        <f t="shared" si="0"/>
        <v>0.9339622641509434</v>
      </c>
      <c r="AK15" s="7">
        <v>504</v>
      </c>
      <c r="AL15" s="7">
        <f t="shared" si="16"/>
        <v>2881</v>
      </c>
      <c r="AM15" s="7">
        <v>478</v>
      </c>
      <c r="AN15" s="7">
        <f t="shared" si="17"/>
        <v>2772</v>
      </c>
      <c r="AO15" s="8">
        <f t="shared" si="3"/>
        <v>0.9484126984126984</v>
      </c>
      <c r="AP15" s="7">
        <v>725</v>
      </c>
      <c r="AQ15" s="7">
        <f t="shared" si="18"/>
        <v>2784</v>
      </c>
      <c r="AR15" s="7">
        <v>707</v>
      </c>
      <c r="AS15" s="7">
        <f t="shared" si="19"/>
        <v>2689</v>
      </c>
      <c r="AT15" s="8">
        <f t="shared" si="4"/>
        <v>0.9751724137931035</v>
      </c>
      <c r="AU15" s="7">
        <v>5747</v>
      </c>
      <c r="AV15" s="7">
        <f t="shared" si="20"/>
        <v>34591</v>
      </c>
      <c r="AW15" s="7">
        <v>5631</v>
      </c>
      <c r="AX15" s="7">
        <f t="shared" si="21"/>
        <v>34014</v>
      </c>
      <c r="AY15" s="8">
        <f t="shared" si="5"/>
        <v>0.9798155559422307</v>
      </c>
      <c r="AZ15" s="7">
        <v>1870</v>
      </c>
      <c r="BA15" s="7">
        <f t="shared" si="22"/>
        <v>8734</v>
      </c>
      <c r="BB15" s="7">
        <v>1838</v>
      </c>
      <c r="BC15" s="7">
        <f t="shared" si="23"/>
        <v>8504</v>
      </c>
      <c r="BD15" s="8">
        <f t="shared" si="6"/>
        <v>0.9828877005347594</v>
      </c>
      <c r="BE15" s="7">
        <v>2113</v>
      </c>
      <c r="BF15" s="7">
        <f t="shared" si="24"/>
        <v>8717</v>
      </c>
      <c r="BG15" s="7">
        <v>2078</v>
      </c>
      <c r="BH15" s="7">
        <f t="shared" si="25"/>
        <v>8592</v>
      </c>
      <c r="BI15" s="8">
        <f t="shared" si="7"/>
        <v>0.9834358731661146</v>
      </c>
      <c r="BJ15" s="7">
        <v>640</v>
      </c>
      <c r="BK15" s="7">
        <f t="shared" si="26"/>
        <v>6405</v>
      </c>
      <c r="BL15" s="7">
        <v>614</v>
      </c>
      <c r="BM15" s="7">
        <f t="shared" si="27"/>
        <v>6247</v>
      </c>
      <c r="BN15" s="8">
        <f t="shared" si="8"/>
        <v>0.959375</v>
      </c>
      <c r="BO15" s="3"/>
      <c r="BP15" s="3"/>
      <c r="BQ15" s="3"/>
      <c r="BR15" s="3"/>
      <c r="BS15" s="14"/>
      <c r="BT15" s="14"/>
      <c r="BU15" s="14"/>
      <c r="BV15" s="14"/>
      <c r="BW15" s="14"/>
      <c r="BX15" s="14"/>
      <c r="BY15" s="42">
        <v>21634</v>
      </c>
      <c r="BZ15" s="43">
        <f t="shared" si="28"/>
        <v>104722</v>
      </c>
      <c r="CA15" s="44">
        <v>21250</v>
      </c>
      <c r="CB15" s="45">
        <f t="shared" si="29"/>
        <v>102887</v>
      </c>
      <c r="CC15" s="46">
        <f t="shared" si="9"/>
        <v>0.9824774163977006</v>
      </c>
    </row>
    <row r="16" spans="1:81" ht="15">
      <c r="A16" s="6" t="s">
        <v>17</v>
      </c>
      <c r="B16" s="7">
        <v>2561</v>
      </c>
      <c r="C16" s="10">
        <f t="shared" si="30"/>
        <v>21383</v>
      </c>
      <c r="D16" s="7">
        <v>2526</v>
      </c>
      <c r="E16" s="7">
        <f t="shared" si="32"/>
        <v>21172</v>
      </c>
      <c r="F16" s="8">
        <f t="shared" si="31"/>
        <v>0.9863334634908238</v>
      </c>
      <c r="G16" s="7">
        <v>482</v>
      </c>
      <c r="H16" s="7">
        <f t="shared" si="10"/>
        <v>8450</v>
      </c>
      <c r="I16" s="7">
        <v>475</v>
      </c>
      <c r="J16" s="7">
        <f t="shared" si="11"/>
        <v>8359</v>
      </c>
      <c r="K16" s="8">
        <f t="shared" si="1"/>
        <v>0.9854771784232366</v>
      </c>
      <c r="L16" s="5"/>
      <c r="M16" s="5"/>
      <c r="N16" s="5"/>
      <c r="O16" s="5"/>
      <c r="P16" s="8"/>
      <c r="Q16" s="7">
        <v>469</v>
      </c>
      <c r="R16" s="7">
        <f t="shared" si="12"/>
        <v>10836</v>
      </c>
      <c r="S16" s="7">
        <v>458</v>
      </c>
      <c r="T16" s="7">
        <f t="shared" si="13"/>
        <v>10712</v>
      </c>
      <c r="U16" s="8">
        <f t="shared" si="2"/>
        <v>0.976545842217484</v>
      </c>
      <c r="V16" s="5"/>
      <c r="W16" s="5"/>
      <c r="X16" s="5"/>
      <c r="Y16" s="5"/>
      <c r="Z16" s="8"/>
      <c r="AA16" s="5"/>
      <c r="AB16" s="5"/>
      <c r="AC16" s="5"/>
      <c r="AD16" s="5"/>
      <c r="AE16" s="8"/>
      <c r="AF16" s="7">
        <v>338</v>
      </c>
      <c r="AG16" s="7">
        <f t="shared" si="14"/>
        <v>3348</v>
      </c>
      <c r="AH16" s="7">
        <v>327</v>
      </c>
      <c r="AI16" s="7">
        <f t="shared" si="15"/>
        <v>3206</v>
      </c>
      <c r="AJ16" s="8">
        <f t="shared" si="0"/>
        <v>0.9674556213017751</v>
      </c>
      <c r="AK16" s="7">
        <v>233</v>
      </c>
      <c r="AL16" s="7">
        <f t="shared" si="16"/>
        <v>3114</v>
      </c>
      <c r="AM16" s="7">
        <v>223</v>
      </c>
      <c r="AN16" s="7">
        <f t="shared" si="17"/>
        <v>2995</v>
      </c>
      <c r="AO16" s="8">
        <f t="shared" si="3"/>
        <v>0.9570815450643777</v>
      </c>
      <c r="AP16" s="7">
        <v>236</v>
      </c>
      <c r="AQ16" s="7">
        <f t="shared" si="18"/>
        <v>3020</v>
      </c>
      <c r="AR16" s="7">
        <v>233</v>
      </c>
      <c r="AS16" s="7">
        <f t="shared" si="19"/>
        <v>2922</v>
      </c>
      <c r="AT16" s="8">
        <f t="shared" si="4"/>
        <v>0.9872881355932204</v>
      </c>
      <c r="AU16" s="7">
        <v>1867</v>
      </c>
      <c r="AV16" s="7">
        <f t="shared" si="20"/>
        <v>36458</v>
      </c>
      <c r="AW16" s="7">
        <v>1812</v>
      </c>
      <c r="AX16" s="7">
        <f t="shared" si="21"/>
        <v>35826</v>
      </c>
      <c r="AY16" s="8">
        <f t="shared" si="5"/>
        <v>0.9705409748259239</v>
      </c>
      <c r="AZ16" s="7">
        <v>741</v>
      </c>
      <c r="BA16" s="7">
        <f t="shared" si="22"/>
        <v>9475</v>
      </c>
      <c r="BB16" s="7">
        <v>729</v>
      </c>
      <c r="BC16" s="7">
        <f t="shared" si="23"/>
        <v>9233</v>
      </c>
      <c r="BD16" s="8">
        <f t="shared" si="6"/>
        <v>0.9838056680161943</v>
      </c>
      <c r="BE16" s="7">
        <v>596</v>
      </c>
      <c r="BF16" s="7">
        <f t="shared" si="24"/>
        <v>9313</v>
      </c>
      <c r="BG16" s="7">
        <v>586</v>
      </c>
      <c r="BH16" s="7">
        <f t="shared" si="25"/>
        <v>9178</v>
      </c>
      <c r="BI16" s="8">
        <f t="shared" si="7"/>
        <v>0.9832214765100671</v>
      </c>
      <c r="BJ16" s="7">
        <v>497</v>
      </c>
      <c r="BK16" s="7">
        <f t="shared" si="26"/>
        <v>6902</v>
      </c>
      <c r="BL16" s="7">
        <v>482</v>
      </c>
      <c r="BM16" s="7">
        <f t="shared" si="27"/>
        <v>6729</v>
      </c>
      <c r="BN16" s="8">
        <f t="shared" si="8"/>
        <v>0.9698189134808853</v>
      </c>
      <c r="BO16" s="3"/>
      <c r="BP16" s="3"/>
      <c r="BQ16" s="3"/>
      <c r="BR16" s="3"/>
      <c r="BS16" s="14"/>
      <c r="BT16" s="14"/>
      <c r="BU16" s="14"/>
      <c r="BV16" s="14"/>
      <c r="BW16" s="14"/>
      <c r="BX16" s="14"/>
      <c r="BY16" s="42">
        <v>8020</v>
      </c>
      <c r="BZ16" s="43">
        <f t="shared" si="28"/>
        <v>112742</v>
      </c>
      <c r="CA16" s="44">
        <v>7851</v>
      </c>
      <c r="CB16" s="45">
        <f t="shared" si="29"/>
        <v>110738</v>
      </c>
      <c r="CC16" s="46">
        <f t="shared" si="9"/>
        <v>0.982224902875592</v>
      </c>
    </row>
    <row r="17" spans="1:81" ht="15">
      <c r="A17" s="6" t="s">
        <v>18</v>
      </c>
      <c r="B17" s="7">
        <v>3547</v>
      </c>
      <c r="C17" s="10">
        <f t="shared" si="30"/>
        <v>24930</v>
      </c>
      <c r="D17" s="7">
        <v>3481</v>
      </c>
      <c r="E17" s="7">
        <f t="shared" si="32"/>
        <v>24653</v>
      </c>
      <c r="F17" s="8">
        <f t="shared" si="31"/>
        <v>0.9813927262475332</v>
      </c>
      <c r="G17" s="7">
        <v>1786</v>
      </c>
      <c r="H17" s="7">
        <f t="shared" si="10"/>
        <v>10236</v>
      </c>
      <c r="I17" s="7">
        <v>1758</v>
      </c>
      <c r="J17" s="7">
        <f t="shared" si="11"/>
        <v>10117</v>
      </c>
      <c r="K17" s="8">
        <f t="shared" si="1"/>
        <v>0.9843225083986562</v>
      </c>
      <c r="L17" s="5"/>
      <c r="M17" s="5"/>
      <c r="N17" s="5"/>
      <c r="O17" s="5"/>
      <c r="P17" s="8"/>
      <c r="Q17" s="7">
        <v>1709</v>
      </c>
      <c r="R17" s="7">
        <f t="shared" si="12"/>
        <v>12545</v>
      </c>
      <c r="S17" s="7">
        <v>1682</v>
      </c>
      <c r="T17" s="7">
        <f t="shared" si="13"/>
        <v>12394</v>
      </c>
      <c r="U17" s="8">
        <f t="shared" si="2"/>
        <v>0.9842012873025161</v>
      </c>
      <c r="V17" s="5"/>
      <c r="W17" s="5"/>
      <c r="X17" s="5"/>
      <c r="Y17" s="5"/>
      <c r="Z17" s="8"/>
      <c r="AA17" s="5"/>
      <c r="AB17" s="5"/>
      <c r="AC17" s="5"/>
      <c r="AD17" s="5"/>
      <c r="AE17" s="8"/>
      <c r="AF17" s="7">
        <v>1286</v>
      </c>
      <c r="AG17" s="7">
        <f t="shared" si="14"/>
        <v>4634</v>
      </c>
      <c r="AH17" s="7">
        <v>1261</v>
      </c>
      <c r="AI17" s="7">
        <f t="shared" si="15"/>
        <v>4467</v>
      </c>
      <c r="AJ17" s="8">
        <f t="shared" si="0"/>
        <v>0.9805598755832037</v>
      </c>
      <c r="AK17" s="7">
        <v>1398</v>
      </c>
      <c r="AL17" s="7">
        <f t="shared" si="16"/>
        <v>4512</v>
      </c>
      <c r="AM17" s="7">
        <v>1370</v>
      </c>
      <c r="AN17" s="7">
        <f t="shared" si="17"/>
        <v>4365</v>
      </c>
      <c r="AO17" s="8">
        <f t="shared" si="3"/>
        <v>0.9799713876967096</v>
      </c>
      <c r="AP17" s="7">
        <v>1124</v>
      </c>
      <c r="AQ17" s="7">
        <f t="shared" si="18"/>
        <v>4144</v>
      </c>
      <c r="AR17" s="7">
        <v>1115</v>
      </c>
      <c r="AS17" s="7">
        <f t="shared" si="19"/>
        <v>4037</v>
      </c>
      <c r="AT17" s="8">
        <f t="shared" si="4"/>
        <v>0.9919928825622776</v>
      </c>
      <c r="AU17" s="7">
        <v>4475</v>
      </c>
      <c r="AV17" s="7">
        <f t="shared" si="20"/>
        <v>40933</v>
      </c>
      <c r="AW17" s="7">
        <v>4378</v>
      </c>
      <c r="AX17" s="7">
        <f t="shared" si="21"/>
        <v>40204</v>
      </c>
      <c r="AY17" s="8">
        <f t="shared" si="5"/>
        <v>0.9783240223463687</v>
      </c>
      <c r="AZ17" s="7">
        <v>2093</v>
      </c>
      <c r="BA17" s="7">
        <f t="shared" si="22"/>
        <v>11568</v>
      </c>
      <c r="BB17" s="7">
        <v>2076</v>
      </c>
      <c r="BC17" s="7">
        <f t="shared" si="23"/>
        <v>11309</v>
      </c>
      <c r="BD17" s="8">
        <f t="shared" si="6"/>
        <v>0.9918776875298615</v>
      </c>
      <c r="BE17" s="7">
        <v>1551</v>
      </c>
      <c r="BF17" s="7">
        <f t="shared" si="24"/>
        <v>10864</v>
      </c>
      <c r="BG17" s="7">
        <v>1530</v>
      </c>
      <c r="BH17" s="7">
        <f t="shared" si="25"/>
        <v>10708</v>
      </c>
      <c r="BI17" s="8">
        <f t="shared" si="7"/>
        <v>0.9864603481624759</v>
      </c>
      <c r="BJ17" s="7">
        <v>1354</v>
      </c>
      <c r="BK17" s="7">
        <f t="shared" si="26"/>
        <v>8256</v>
      </c>
      <c r="BL17" s="7">
        <v>1333</v>
      </c>
      <c r="BM17" s="7">
        <f t="shared" si="27"/>
        <v>8062</v>
      </c>
      <c r="BN17" s="8">
        <f t="shared" si="8"/>
        <v>0.9844903988183161</v>
      </c>
      <c r="BO17" s="7">
        <v>3</v>
      </c>
      <c r="BP17" s="7">
        <f>BO17</f>
        <v>3</v>
      </c>
      <c r="BQ17" s="7">
        <v>3</v>
      </c>
      <c r="BR17" s="7">
        <f>BQ17</f>
        <v>3</v>
      </c>
      <c r="BS17" s="8">
        <f>BQ17/BO17</f>
        <v>1</v>
      </c>
      <c r="BT17" s="14"/>
      <c r="BU17" s="14"/>
      <c r="BV17" s="14"/>
      <c r="BW17" s="14"/>
      <c r="BX17" s="14"/>
      <c r="BY17" s="42">
        <v>20326</v>
      </c>
      <c r="BZ17" s="43">
        <f t="shared" si="28"/>
        <v>133068</v>
      </c>
      <c r="CA17" s="44">
        <v>19987</v>
      </c>
      <c r="CB17" s="45">
        <f t="shared" si="29"/>
        <v>130725</v>
      </c>
      <c r="CC17" s="46">
        <f t="shared" si="9"/>
        <v>0.9823924609973848</v>
      </c>
    </row>
    <row r="18" spans="1:81" ht="15">
      <c r="A18" s="6" t="s">
        <v>19</v>
      </c>
      <c r="B18" s="7">
        <v>1755</v>
      </c>
      <c r="C18" s="10">
        <f t="shared" si="30"/>
        <v>26685</v>
      </c>
      <c r="D18" s="7">
        <v>1731</v>
      </c>
      <c r="E18" s="7">
        <f t="shared" si="32"/>
        <v>26384</v>
      </c>
      <c r="F18" s="8">
        <f t="shared" si="31"/>
        <v>0.9863247863247864</v>
      </c>
      <c r="G18" s="7">
        <v>895</v>
      </c>
      <c r="H18" s="7">
        <f t="shared" si="10"/>
        <v>11131</v>
      </c>
      <c r="I18" s="7">
        <v>875</v>
      </c>
      <c r="J18" s="7">
        <f t="shared" si="11"/>
        <v>10992</v>
      </c>
      <c r="K18" s="8">
        <f t="shared" si="1"/>
        <v>0.9776536312849162</v>
      </c>
      <c r="L18" s="5"/>
      <c r="M18" s="5"/>
      <c r="N18" s="5"/>
      <c r="O18" s="5"/>
      <c r="P18" s="8"/>
      <c r="Q18" s="7">
        <v>1088</v>
      </c>
      <c r="R18" s="7">
        <f t="shared" si="12"/>
        <v>13633</v>
      </c>
      <c r="S18" s="7">
        <v>1068</v>
      </c>
      <c r="T18" s="7">
        <f t="shared" si="13"/>
        <v>13462</v>
      </c>
      <c r="U18" s="8">
        <f t="shared" si="2"/>
        <v>0.9816176470588235</v>
      </c>
      <c r="V18" s="5"/>
      <c r="W18" s="5"/>
      <c r="X18" s="5"/>
      <c r="Y18" s="5"/>
      <c r="Z18" s="8"/>
      <c r="AA18" s="5"/>
      <c r="AB18" s="5"/>
      <c r="AC18" s="5"/>
      <c r="AD18" s="5"/>
      <c r="AE18" s="8"/>
      <c r="AF18" s="7">
        <v>331</v>
      </c>
      <c r="AG18" s="7">
        <f t="shared" si="14"/>
        <v>4965</v>
      </c>
      <c r="AH18" s="7">
        <v>314</v>
      </c>
      <c r="AI18" s="7">
        <f t="shared" si="15"/>
        <v>4781</v>
      </c>
      <c r="AJ18" s="8">
        <f t="shared" si="0"/>
        <v>0.9486404833836858</v>
      </c>
      <c r="AK18" s="7">
        <v>636</v>
      </c>
      <c r="AL18" s="7">
        <f t="shared" si="16"/>
        <v>5148</v>
      </c>
      <c r="AM18" s="7">
        <v>618</v>
      </c>
      <c r="AN18" s="7">
        <f t="shared" si="17"/>
        <v>4983</v>
      </c>
      <c r="AO18" s="8">
        <f t="shared" si="3"/>
        <v>0.9716981132075472</v>
      </c>
      <c r="AP18" s="7">
        <v>349</v>
      </c>
      <c r="AQ18" s="7">
        <f t="shared" si="18"/>
        <v>4493</v>
      </c>
      <c r="AR18" s="7">
        <v>337</v>
      </c>
      <c r="AS18" s="7">
        <f t="shared" si="19"/>
        <v>4374</v>
      </c>
      <c r="AT18" s="8">
        <f t="shared" si="4"/>
        <v>0.9656160458452722</v>
      </c>
      <c r="AU18" s="7">
        <v>1560</v>
      </c>
      <c r="AV18" s="7">
        <f t="shared" si="20"/>
        <v>42493</v>
      </c>
      <c r="AW18" s="7">
        <v>1528</v>
      </c>
      <c r="AX18" s="7">
        <f t="shared" si="21"/>
        <v>41732</v>
      </c>
      <c r="AY18" s="8">
        <f t="shared" si="5"/>
        <v>0.9794871794871794</v>
      </c>
      <c r="AZ18" s="7">
        <v>623</v>
      </c>
      <c r="BA18" s="7">
        <f t="shared" si="22"/>
        <v>12191</v>
      </c>
      <c r="BB18" s="7">
        <v>618</v>
      </c>
      <c r="BC18" s="7">
        <f t="shared" si="23"/>
        <v>11927</v>
      </c>
      <c r="BD18" s="8">
        <f t="shared" si="6"/>
        <v>0.9919743178170144</v>
      </c>
      <c r="BE18" s="7">
        <v>634</v>
      </c>
      <c r="BF18" s="7">
        <f t="shared" si="24"/>
        <v>11498</v>
      </c>
      <c r="BG18" s="7">
        <v>613</v>
      </c>
      <c r="BH18" s="7">
        <f t="shared" si="25"/>
        <v>11321</v>
      </c>
      <c r="BI18" s="8">
        <f t="shared" si="7"/>
        <v>0.9668769716088328</v>
      </c>
      <c r="BJ18" s="7">
        <v>599</v>
      </c>
      <c r="BK18" s="7">
        <f t="shared" si="26"/>
        <v>8855</v>
      </c>
      <c r="BL18" s="7">
        <v>578</v>
      </c>
      <c r="BM18" s="7">
        <f t="shared" si="27"/>
        <v>8640</v>
      </c>
      <c r="BN18" s="8">
        <f t="shared" si="8"/>
        <v>0.9649415692821369</v>
      </c>
      <c r="BO18" s="7">
        <v>420</v>
      </c>
      <c r="BP18" s="7">
        <f>BP17+BO18</f>
        <v>423</v>
      </c>
      <c r="BQ18" s="7">
        <v>399</v>
      </c>
      <c r="BR18" s="7">
        <f>BR17+BQ18</f>
        <v>402</v>
      </c>
      <c r="BS18" s="8">
        <f>BQ18/BO18</f>
        <v>0.95</v>
      </c>
      <c r="BT18" s="14"/>
      <c r="BU18" s="14"/>
      <c r="BV18" s="14"/>
      <c r="BW18" s="14"/>
      <c r="BX18" s="14"/>
      <c r="BY18" s="42">
        <v>8890</v>
      </c>
      <c r="BZ18" s="43">
        <f t="shared" si="28"/>
        <v>141958</v>
      </c>
      <c r="CA18" s="44">
        <v>8679</v>
      </c>
      <c r="CB18" s="45">
        <f t="shared" si="29"/>
        <v>139404</v>
      </c>
      <c r="CC18" s="46">
        <f t="shared" si="9"/>
        <v>0.9820087631552995</v>
      </c>
    </row>
    <row r="19" spans="1:81" ht="15">
      <c r="A19" s="6" t="s">
        <v>20</v>
      </c>
      <c r="B19" s="7">
        <v>2373</v>
      </c>
      <c r="C19" s="10">
        <f t="shared" si="30"/>
        <v>29058</v>
      </c>
      <c r="D19" s="7">
        <v>2334</v>
      </c>
      <c r="E19" s="7">
        <f t="shared" si="32"/>
        <v>28718</v>
      </c>
      <c r="F19" s="8">
        <f t="shared" si="31"/>
        <v>0.9835651074589128</v>
      </c>
      <c r="G19" s="7">
        <v>645</v>
      </c>
      <c r="H19" s="7">
        <f>H18+G19</f>
        <v>11776</v>
      </c>
      <c r="I19" s="7">
        <v>608</v>
      </c>
      <c r="J19" s="7">
        <f t="shared" si="11"/>
        <v>11600</v>
      </c>
      <c r="K19" s="8">
        <f t="shared" si="1"/>
        <v>0.9426356589147287</v>
      </c>
      <c r="L19" s="5"/>
      <c r="M19" s="5"/>
      <c r="N19" s="5"/>
      <c r="O19" s="5"/>
      <c r="P19" s="8"/>
      <c r="Q19" s="7">
        <v>867</v>
      </c>
      <c r="R19" s="7">
        <f t="shared" si="12"/>
        <v>14500</v>
      </c>
      <c r="S19" s="7">
        <v>838</v>
      </c>
      <c r="T19" s="7">
        <f t="shared" si="13"/>
        <v>14300</v>
      </c>
      <c r="U19" s="8">
        <f t="shared" si="2"/>
        <v>0.9665513264129181</v>
      </c>
      <c r="V19" s="5"/>
      <c r="W19" s="5"/>
      <c r="X19" s="5"/>
      <c r="Y19" s="5"/>
      <c r="Z19" s="8"/>
      <c r="AA19" s="5"/>
      <c r="AB19" s="5"/>
      <c r="AC19" s="5"/>
      <c r="AD19" s="5"/>
      <c r="AE19" s="8"/>
      <c r="AF19" s="7">
        <v>118</v>
      </c>
      <c r="AG19" s="7">
        <f t="shared" si="14"/>
        <v>5083</v>
      </c>
      <c r="AH19" s="7">
        <v>100</v>
      </c>
      <c r="AI19" s="7">
        <f t="shared" si="15"/>
        <v>4881</v>
      </c>
      <c r="AJ19" s="8">
        <f t="shared" si="0"/>
        <v>0.847457627118644</v>
      </c>
      <c r="AK19" s="7">
        <v>202</v>
      </c>
      <c r="AL19" s="7">
        <v>5350</v>
      </c>
      <c r="AM19" s="7">
        <v>177</v>
      </c>
      <c r="AN19" s="7">
        <f t="shared" si="17"/>
        <v>5160</v>
      </c>
      <c r="AO19" s="8">
        <f t="shared" si="3"/>
        <v>0.8762376237623762</v>
      </c>
      <c r="AP19" s="7">
        <v>121</v>
      </c>
      <c r="AQ19" s="7">
        <f t="shared" si="18"/>
        <v>4614</v>
      </c>
      <c r="AR19" s="7">
        <v>118</v>
      </c>
      <c r="AS19" s="7">
        <f t="shared" si="19"/>
        <v>4492</v>
      </c>
      <c r="AT19" s="8">
        <f t="shared" si="4"/>
        <v>0.9752066115702479</v>
      </c>
      <c r="AU19" s="7">
        <v>1379</v>
      </c>
      <c r="AV19" s="7">
        <f t="shared" si="20"/>
        <v>43872</v>
      </c>
      <c r="AW19" s="7">
        <v>1332</v>
      </c>
      <c r="AX19" s="7">
        <f t="shared" si="21"/>
        <v>43064</v>
      </c>
      <c r="AY19" s="8">
        <f t="shared" si="5"/>
        <v>0.9659173313995649</v>
      </c>
      <c r="AZ19" s="7">
        <v>490</v>
      </c>
      <c r="BA19" s="7">
        <f t="shared" si="22"/>
        <v>12681</v>
      </c>
      <c r="BB19" s="7">
        <v>488</v>
      </c>
      <c r="BC19" s="7">
        <f t="shared" si="23"/>
        <v>12415</v>
      </c>
      <c r="BD19" s="8">
        <f t="shared" si="6"/>
        <v>0.9959183673469387</v>
      </c>
      <c r="BE19" s="7">
        <v>550</v>
      </c>
      <c r="BF19" s="7">
        <f t="shared" si="24"/>
        <v>12048</v>
      </c>
      <c r="BG19" s="7">
        <v>523</v>
      </c>
      <c r="BH19" s="7">
        <f t="shared" si="25"/>
        <v>11844</v>
      </c>
      <c r="BI19" s="8">
        <f t="shared" si="7"/>
        <v>0.9509090909090909</v>
      </c>
      <c r="BJ19" s="7">
        <v>558</v>
      </c>
      <c r="BK19" s="7">
        <f t="shared" si="26"/>
        <v>9413</v>
      </c>
      <c r="BL19" s="7">
        <v>543</v>
      </c>
      <c r="BM19" s="7">
        <f t="shared" si="27"/>
        <v>9183</v>
      </c>
      <c r="BN19" s="8">
        <f t="shared" si="8"/>
        <v>0.9731182795698925</v>
      </c>
      <c r="BO19" s="7">
        <v>248</v>
      </c>
      <c r="BP19" s="7">
        <v>671</v>
      </c>
      <c r="BQ19" s="7">
        <v>221</v>
      </c>
      <c r="BR19" s="7">
        <v>623</v>
      </c>
      <c r="BS19" s="8">
        <f>BQ19/BO19</f>
        <v>0.8911290322580645</v>
      </c>
      <c r="BT19" s="15">
        <v>108</v>
      </c>
      <c r="BU19" s="15">
        <v>108</v>
      </c>
      <c r="BV19" s="15">
        <v>90</v>
      </c>
      <c r="BW19" s="15">
        <v>90</v>
      </c>
      <c r="BX19" s="34">
        <f>BV19/BT19</f>
        <v>0.8333333333333334</v>
      </c>
      <c r="BY19" s="42">
        <v>7659</v>
      </c>
      <c r="BZ19" s="43">
        <f t="shared" si="28"/>
        <v>149617</v>
      </c>
      <c r="CA19" s="44">
        <v>7372</v>
      </c>
      <c r="CB19" s="45">
        <f t="shared" si="29"/>
        <v>146776</v>
      </c>
      <c r="CC19" s="46">
        <f>CB19/BZ19</f>
        <v>0.9810115160710348</v>
      </c>
    </row>
    <row r="21" spans="2:10" ht="15">
      <c r="B21" s="12"/>
      <c r="C21" s="12"/>
      <c r="D21" s="12"/>
      <c r="E21" s="12"/>
      <c r="F21" s="12"/>
      <c r="G21" s="13"/>
      <c r="H21" s="13"/>
      <c r="I21" s="13"/>
      <c r="J21" s="13"/>
    </row>
    <row r="22" spans="1:81" ht="23.25">
      <c r="A22" s="16" t="s">
        <v>22</v>
      </c>
      <c r="B22" s="47" t="s">
        <v>27</v>
      </c>
      <c r="C22" s="18"/>
      <c r="D22" s="18"/>
      <c r="E22" s="18"/>
      <c r="F22" s="18"/>
      <c r="G22" s="19"/>
      <c r="H22" s="19"/>
      <c r="I22" s="19"/>
      <c r="J22" s="19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2:10" ht="18">
      <c r="B23" s="20" t="s">
        <v>28</v>
      </c>
      <c r="C23" s="12"/>
      <c r="D23" s="12"/>
      <c r="E23" s="12"/>
      <c r="F23" s="12"/>
      <c r="G23" s="13"/>
      <c r="H23" s="13"/>
      <c r="I23" s="13"/>
      <c r="J23" s="13"/>
    </row>
    <row r="24" spans="2:10" ht="15">
      <c r="B24" s="12"/>
      <c r="C24" s="12"/>
      <c r="D24" s="12"/>
      <c r="E24" s="12"/>
      <c r="F24" s="12"/>
      <c r="G24" s="13"/>
      <c r="H24" s="13"/>
      <c r="I24" s="13"/>
      <c r="J24" s="13"/>
    </row>
    <row r="25" spans="2:10" ht="15"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password="8316" sheet="1"/>
  <mergeCells count="19">
    <mergeCell ref="A5:A7"/>
    <mergeCell ref="BY5:CC5"/>
    <mergeCell ref="G6:K6"/>
    <mergeCell ref="L6:P6"/>
    <mergeCell ref="Q6:U6"/>
    <mergeCell ref="BY6:CC6"/>
    <mergeCell ref="V6:Z6"/>
    <mergeCell ref="AA6:AE6"/>
    <mergeCell ref="AF6:AJ6"/>
    <mergeCell ref="AK6:AO6"/>
    <mergeCell ref="AP6:AT6"/>
    <mergeCell ref="AU6:AY6"/>
    <mergeCell ref="B6:F6"/>
    <mergeCell ref="B5:BX5"/>
    <mergeCell ref="AZ6:BD6"/>
    <mergeCell ref="BE6:BI6"/>
    <mergeCell ref="BJ6:BN6"/>
    <mergeCell ref="BO6:BS6"/>
    <mergeCell ref="BT6:BX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Barrera García</dc:creator>
  <cp:keywords/>
  <dc:description/>
  <cp:lastModifiedBy>Sonia Barrera García</cp:lastModifiedBy>
  <dcterms:created xsi:type="dcterms:W3CDTF">2018-01-23T16:31:34Z</dcterms:created>
  <dcterms:modified xsi:type="dcterms:W3CDTF">2018-01-23T19:02:36Z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Nombre comple">
    <vt:lpwstr>Participacion en los cursos en linea disponibles en el CEVINAI, Campus dirigidos a Servidores Publicos</vt:lpwstr>
  </property>
  <property fmtid="{D5CDD505-2E9C-101B-9397-08002B2CF9AE}" pid="4" name="Fec">
    <vt:lpwstr>2017-12-31T00:00:00Z</vt:lpwstr>
  </property>
  <property fmtid="{D5CDD505-2E9C-101B-9397-08002B2CF9AE}" pid="5" name="Orden D">
    <vt:lpwstr>18.0000000000000</vt:lpwstr>
  </property>
  <property fmtid="{D5CDD505-2E9C-101B-9397-08002B2CF9AE}" pid="6" name="Secci">
    <vt:lpwstr>Capacitación en línea en materia de Transparencia y Acceso</vt:lpwstr>
  </property>
  <property fmtid="{D5CDD505-2E9C-101B-9397-08002B2CF9AE}" pid="7" name="Orden Secci">
    <vt:lpwstr>3.00000000000000</vt:lpwstr>
  </property>
</Properties>
</file>